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23-24 ICR\"/>
    </mc:Choice>
  </mc:AlternateContent>
  <xr:revisionPtr revIDLastSave="0" documentId="13_ncr:1_{AEBF3EFC-61D5-4940-A599-1AAB7339007C}" xr6:coauthVersionLast="47" xr6:coauthVersionMax="47" xr10:uidLastSave="{00000000-0000-0000-0000-000000000000}"/>
  <bookViews>
    <workbookView xWindow="23880" yWindow="-120" windowWidth="29040" windowHeight="15720" firstSheet="6" activeTab="12" xr2:uid="{584F89E7-8099-471C-AEAA-DCC96402C563}"/>
  </bookViews>
  <sheets>
    <sheet name="ICR 2023 2024" sheetId="1" r:id="rId1"/>
    <sheet name="Pré-Nationale A" sheetId="2" r:id="rId2"/>
    <sheet name="Pré-Nationale B" sheetId="4" r:id="rId3"/>
    <sheet name="Régionale 1 A" sheetId="5" r:id="rId4"/>
    <sheet name="Régionale 1 B" sheetId="6" r:id="rId5"/>
    <sheet name="Régionale 2 A" sheetId="7" r:id="rId6"/>
    <sheet name="Régionale 2 B" sheetId="8" r:id="rId7"/>
    <sheet name="Régionale 3 A" sheetId="9" r:id="rId8"/>
    <sheet name="Régionale 3 B" sheetId="10" r:id="rId9"/>
    <sheet name="Régionale 3 C" sheetId="11" r:id="rId10"/>
    <sheet name="Régionale 3 D" sheetId="12" r:id="rId11"/>
    <sheet name="Lieux par dates" sheetId="3" r:id="rId12"/>
    <sheet name="JA" sheetId="13" r:id="rId13"/>
  </sheets>
  <externalReferences>
    <externalReference r:id="rId14"/>
    <externalReference r:id="rId15"/>
  </externalReferences>
  <definedNames>
    <definedName name="_xlnm.Print_Area" localSheetId="1">'Pré-Nationale A'!#REF!</definedName>
    <definedName name="_xlnm.Print_Area" localSheetId="2">'Pré-Nationale B'!#REF!</definedName>
    <definedName name="_xlnm.Print_Area" localSheetId="3">'Régionale 1 A'!#REF!</definedName>
    <definedName name="_xlnm.Print_Area" localSheetId="4">'Régionale 1 B'!#REF!</definedName>
    <definedName name="_xlnm.Print_Area" localSheetId="5">'Régionale 2 A'!#REF!</definedName>
    <definedName name="_xlnm.Print_Area" localSheetId="6">'Régionale 2 B'!#REF!</definedName>
    <definedName name="_xlnm.Print_Area" localSheetId="7">'Régionale 3 A'!#REF!</definedName>
    <definedName name="_xlnm.Print_Area" localSheetId="8">'Régionale 3 B'!#REF!</definedName>
    <definedName name="_xlnm.Print_Area" localSheetId="9">'Régionale 3 C'!#REF!</definedName>
    <definedName name="_xlnm.Print_Area" localSheetId="10">'Régionale 3 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2" l="1"/>
  <c r="D60" i="12"/>
  <c r="C60" i="12"/>
  <c r="B59" i="12"/>
  <c r="E48" i="12"/>
  <c r="D48" i="12"/>
  <c r="C48" i="12"/>
  <c r="B47" i="12"/>
  <c r="E36" i="12"/>
  <c r="D36" i="12"/>
  <c r="C36" i="12"/>
  <c r="B35" i="12"/>
  <c r="E24" i="12"/>
  <c r="D24" i="12"/>
  <c r="C24" i="12"/>
  <c r="B23" i="12"/>
  <c r="E12" i="12"/>
  <c r="D12" i="12"/>
  <c r="C12" i="12"/>
  <c r="B11" i="12"/>
  <c r="A59" i="12"/>
  <c r="A47" i="12"/>
  <c r="A35" i="12"/>
  <c r="A23" i="12"/>
  <c r="A11" i="12"/>
  <c r="F68" i="12"/>
  <c r="F62" i="12"/>
  <c r="D52" i="12"/>
  <c r="D66" i="12"/>
  <c r="F54" i="12"/>
  <c r="B64" i="12"/>
  <c r="A2" i="12"/>
  <c r="E60" i="11"/>
  <c r="D60" i="11"/>
  <c r="C60" i="11"/>
  <c r="B59" i="11"/>
  <c r="E48" i="11"/>
  <c r="D48" i="11"/>
  <c r="C48" i="11"/>
  <c r="B47" i="11"/>
  <c r="E36" i="11"/>
  <c r="D36" i="11"/>
  <c r="C36" i="11"/>
  <c r="B35" i="11"/>
  <c r="E24" i="11"/>
  <c r="D24" i="11"/>
  <c r="C24" i="11"/>
  <c r="B23" i="11"/>
  <c r="E12" i="11"/>
  <c r="D12" i="11"/>
  <c r="C12" i="11"/>
  <c r="B11" i="11"/>
  <c r="A59" i="11"/>
  <c r="A47" i="11"/>
  <c r="A35" i="11"/>
  <c r="A23" i="11"/>
  <c r="A11" i="11"/>
  <c r="F68" i="11"/>
  <c r="F62" i="11"/>
  <c r="D52" i="11"/>
  <c r="D66" i="11"/>
  <c r="F54" i="11"/>
  <c r="B64" i="11"/>
  <c r="A2" i="11"/>
  <c r="E60" i="10"/>
  <c r="D60" i="10"/>
  <c r="C60" i="10"/>
  <c r="B59" i="10"/>
  <c r="E48" i="10"/>
  <c r="D48" i="10"/>
  <c r="C48" i="10"/>
  <c r="B47" i="10"/>
  <c r="E36" i="10"/>
  <c r="D36" i="10"/>
  <c r="C36" i="10"/>
  <c r="B35" i="10"/>
  <c r="E24" i="10"/>
  <c r="D24" i="10"/>
  <c r="C24" i="10"/>
  <c r="B23" i="10"/>
  <c r="E12" i="10"/>
  <c r="D12" i="10"/>
  <c r="C12" i="10"/>
  <c r="B11" i="10"/>
  <c r="A59" i="10"/>
  <c r="A47" i="10"/>
  <c r="A35" i="10"/>
  <c r="A23" i="10"/>
  <c r="A11" i="10"/>
  <c r="F68" i="10"/>
  <c r="F62" i="10"/>
  <c r="D52" i="10"/>
  <c r="D66" i="10"/>
  <c r="F54" i="10"/>
  <c r="B64" i="10"/>
  <c r="A2" i="10"/>
  <c r="E60" i="9"/>
  <c r="D60" i="9"/>
  <c r="C60" i="9"/>
  <c r="B59" i="9"/>
  <c r="E48" i="9"/>
  <c r="D48" i="9"/>
  <c r="C48" i="9"/>
  <c r="B47" i="9"/>
  <c r="E36" i="9"/>
  <c r="D36" i="9"/>
  <c r="C36" i="9"/>
  <c r="B35" i="9"/>
  <c r="E24" i="9"/>
  <c r="D24" i="9"/>
  <c r="C24" i="9"/>
  <c r="B23" i="9"/>
  <c r="E12" i="9"/>
  <c r="D12" i="9"/>
  <c r="C12" i="9"/>
  <c r="B11" i="9"/>
  <c r="A59" i="9"/>
  <c r="A47" i="9"/>
  <c r="A35" i="9"/>
  <c r="A23" i="9"/>
  <c r="A11" i="9"/>
  <c r="F68" i="9"/>
  <c r="F62" i="9"/>
  <c r="D52" i="9"/>
  <c r="D66" i="9"/>
  <c r="F54" i="9"/>
  <c r="B64" i="9"/>
  <c r="A2" i="9"/>
  <c r="I92" i="8"/>
  <c r="H92" i="8"/>
  <c r="G92" i="8"/>
  <c r="G91" i="8"/>
  <c r="D92" i="8"/>
  <c r="C92" i="8"/>
  <c r="B92" i="8"/>
  <c r="B91" i="8"/>
  <c r="I79" i="8"/>
  <c r="H79" i="8"/>
  <c r="G79" i="8"/>
  <c r="G78" i="8"/>
  <c r="D79" i="8"/>
  <c r="C79" i="8"/>
  <c r="B79" i="8"/>
  <c r="B78" i="8"/>
  <c r="I66" i="8"/>
  <c r="H66" i="8"/>
  <c r="G66" i="8"/>
  <c r="G65" i="8"/>
  <c r="D66" i="8"/>
  <c r="C66" i="8"/>
  <c r="B66" i="8"/>
  <c r="B65" i="8"/>
  <c r="I53" i="8"/>
  <c r="H53" i="8"/>
  <c r="G53" i="8"/>
  <c r="G52" i="8"/>
  <c r="D53" i="8"/>
  <c r="C53" i="8"/>
  <c r="B53" i="8"/>
  <c r="B52" i="8"/>
  <c r="I40" i="8"/>
  <c r="H40" i="8"/>
  <c r="G40" i="8"/>
  <c r="G39" i="8"/>
  <c r="D40" i="8"/>
  <c r="C40" i="8"/>
  <c r="B40" i="8"/>
  <c r="B39" i="8"/>
  <c r="I27" i="8"/>
  <c r="H27" i="8"/>
  <c r="G27" i="8"/>
  <c r="G26" i="8"/>
  <c r="D27" i="8"/>
  <c r="C27" i="8"/>
  <c r="B27" i="8"/>
  <c r="B26" i="8"/>
  <c r="I14" i="8"/>
  <c r="H14" i="8"/>
  <c r="G14" i="8"/>
  <c r="G13" i="8"/>
  <c r="D14" i="8"/>
  <c r="C14" i="8"/>
  <c r="B14" i="8"/>
  <c r="B13" i="8"/>
  <c r="A91" i="8"/>
  <c r="A78" i="8"/>
  <c r="F78" i="8" s="1"/>
  <c r="A65" i="8"/>
  <c r="F65" i="8" s="1"/>
  <c r="A52" i="8"/>
  <c r="A39" i="8"/>
  <c r="F39" i="8" s="1"/>
  <c r="A26" i="8"/>
  <c r="F26" i="8" s="1"/>
  <c r="A13" i="8"/>
  <c r="F13" i="8" s="1"/>
  <c r="I98" i="8"/>
  <c r="D98" i="8"/>
  <c r="I96" i="8"/>
  <c r="D96" i="8"/>
  <c r="I94" i="8"/>
  <c r="D94" i="8"/>
  <c r="F91" i="8"/>
  <c r="G87" i="8"/>
  <c r="B87" i="8"/>
  <c r="G85" i="8"/>
  <c r="B85" i="8"/>
  <c r="G83" i="8"/>
  <c r="B83" i="8"/>
  <c r="G81" i="8"/>
  <c r="B81" i="8"/>
  <c r="I74" i="8"/>
  <c r="D74" i="8"/>
  <c r="I72" i="8"/>
  <c r="D72" i="8"/>
  <c r="I70" i="8"/>
  <c r="D70" i="8"/>
  <c r="I68" i="8"/>
  <c r="D68" i="8"/>
  <c r="G61" i="8"/>
  <c r="B61" i="8"/>
  <c r="G59" i="8"/>
  <c r="B59" i="8"/>
  <c r="G57" i="8"/>
  <c r="B57" i="8"/>
  <c r="G55" i="8"/>
  <c r="B55" i="8"/>
  <c r="F52" i="8"/>
  <c r="I48" i="8"/>
  <c r="D48" i="8"/>
  <c r="I46" i="8"/>
  <c r="D46" i="8"/>
  <c r="I44" i="8"/>
  <c r="D44" i="8"/>
  <c r="I42" i="8"/>
  <c r="D42" i="8"/>
  <c r="G35" i="8"/>
  <c r="B35" i="8"/>
  <c r="G33" i="8"/>
  <c r="B33" i="8"/>
  <c r="G31" i="8"/>
  <c r="B31" i="8"/>
  <c r="G29" i="8"/>
  <c r="B29" i="8"/>
  <c r="I22" i="8"/>
  <c r="D22" i="8"/>
  <c r="I20" i="8"/>
  <c r="D20" i="8"/>
  <c r="I18" i="8"/>
  <c r="D18" i="8"/>
  <c r="I16" i="8"/>
  <c r="D16" i="8"/>
  <c r="G96" i="8"/>
  <c r="I100" i="8"/>
  <c r="G98" i="8"/>
  <c r="G100" i="8"/>
  <c r="I85" i="8"/>
  <c r="D55" i="8"/>
  <c r="D61" i="8"/>
  <c r="B72" i="8"/>
  <c r="A2" i="8"/>
  <c r="B14" i="12" l="1"/>
  <c r="D16" i="12"/>
  <c r="F18" i="12"/>
  <c r="B28" i="12"/>
  <c r="D30" i="12"/>
  <c r="F32" i="12"/>
  <c r="F38" i="12"/>
  <c r="B42" i="12"/>
  <c r="D44" i="12"/>
  <c r="D50" i="12"/>
  <c r="F52" i="12"/>
  <c r="B56" i="12"/>
  <c r="B62" i="12"/>
  <c r="D64" i="12"/>
  <c r="F66" i="12"/>
  <c r="D14" i="12"/>
  <c r="F16" i="12"/>
  <c r="B20" i="12"/>
  <c r="B26" i="12"/>
  <c r="D28" i="12"/>
  <c r="F30" i="12"/>
  <c r="B40" i="12"/>
  <c r="D42" i="12"/>
  <c r="F44" i="12"/>
  <c r="F50" i="12"/>
  <c r="B54" i="12"/>
  <c r="D56" i="12"/>
  <c r="D62" i="12"/>
  <c r="F64" i="12"/>
  <c r="B68" i="12"/>
  <c r="F14" i="12"/>
  <c r="B18" i="12"/>
  <c r="D20" i="12"/>
  <c r="D26" i="12"/>
  <c r="F28" i="12"/>
  <c r="B32" i="12"/>
  <c r="B38" i="12"/>
  <c r="D40" i="12"/>
  <c r="F42" i="12"/>
  <c r="B52" i="12"/>
  <c r="D54" i="12"/>
  <c r="F56" i="12"/>
  <c r="B66" i="12"/>
  <c r="D68" i="12"/>
  <c r="B16" i="12"/>
  <c r="D18" i="12"/>
  <c r="F20" i="12"/>
  <c r="F26" i="12"/>
  <c r="B30" i="12"/>
  <c r="D32" i="12"/>
  <c r="D38" i="12"/>
  <c r="F40" i="12"/>
  <c r="B44" i="12"/>
  <c r="B50" i="12"/>
  <c r="B14" i="11"/>
  <c r="D16" i="11"/>
  <c r="F18" i="11"/>
  <c r="B28" i="11"/>
  <c r="D30" i="11"/>
  <c r="F32" i="11"/>
  <c r="F38" i="11"/>
  <c r="B42" i="11"/>
  <c r="D44" i="11"/>
  <c r="D50" i="11"/>
  <c r="F52" i="11"/>
  <c r="B56" i="11"/>
  <c r="B62" i="11"/>
  <c r="D64" i="11"/>
  <c r="F66" i="11"/>
  <c r="D14" i="11"/>
  <c r="F16" i="11"/>
  <c r="B20" i="11"/>
  <c r="B26" i="11"/>
  <c r="D28" i="11"/>
  <c r="F30" i="11"/>
  <c r="B40" i="11"/>
  <c r="D42" i="11"/>
  <c r="F44" i="11"/>
  <c r="F50" i="11"/>
  <c r="B54" i="11"/>
  <c r="D56" i="11"/>
  <c r="D62" i="11"/>
  <c r="F64" i="11"/>
  <c r="B68" i="11"/>
  <c r="F14" i="11"/>
  <c r="B18" i="11"/>
  <c r="D20" i="11"/>
  <c r="D26" i="11"/>
  <c r="F28" i="11"/>
  <c r="B32" i="11"/>
  <c r="B38" i="11"/>
  <c r="D40" i="11"/>
  <c r="F42" i="11"/>
  <c r="B52" i="11"/>
  <c r="D54" i="11"/>
  <c r="F56" i="11"/>
  <c r="B66" i="11"/>
  <c r="D68" i="11"/>
  <c r="B16" i="11"/>
  <c r="D18" i="11"/>
  <c r="F20" i="11"/>
  <c r="F26" i="11"/>
  <c r="B30" i="11"/>
  <c r="D32" i="11"/>
  <c r="D38" i="11"/>
  <c r="F40" i="11"/>
  <c r="B44" i="11"/>
  <c r="B50" i="11"/>
  <c r="B14" i="10"/>
  <c r="D16" i="10"/>
  <c r="F18" i="10"/>
  <c r="B28" i="10"/>
  <c r="D30" i="10"/>
  <c r="F32" i="10"/>
  <c r="F38" i="10"/>
  <c r="B42" i="10"/>
  <c r="D44" i="10"/>
  <c r="D50" i="10"/>
  <c r="F52" i="10"/>
  <c r="B56" i="10"/>
  <c r="B62" i="10"/>
  <c r="D64" i="10"/>
  <c r="F66" i="10"/>
  <c r="D14" i="10"/>
  <c r="F16" i="10"/>
  <c r="B20" i="10"/>
  <c r="B26" i="10"/>
  <c r="D28" i="10"/>
  <c r="F30" i="10"/>
  <c r="B40" i="10"/>
  <c r="D42" i="10"/>
  <c r="F44" i="10"/>
  <c r="F50" i="10"/>
  <c r="B54" i="10"/>
  <c r="D56" i="10"/>
  <c r="D62" i="10"/>
  <c r="F64" i="10"/>
  <c r="B68" i="10"/>
  <c r="F14" i="10"/>
  <c r="B18" i="10"/>
  <c r="D20" i="10"/>
  <c r="D26" i="10"/>
  <c r="F28" i="10"/>
  <c r="B32" i="10"/>
  <c r="B38" i="10"/>
  <c r="D40" i="10"/>
  <c r="F42" i="10"/>
  <c r="B52" i="10"/>
  <c r="D54" i="10"/>
  <c r="F56" i="10"/>
  <c r="B66" i="10"/>
  <c r="D68" i="10"/>
  <c r="B16" i="10"/>
  <c r="D18" i="10"/>
  <c r="F20" i="10"/>
  <c r="F26" i="10"/>
  <c r="B30" i="10"/>
  <c r="D32" i="10"/>
  <c r="D38" i="10"/>
  <c r="F40" i="10"/>
  <c r="B44" i="10"/>
  <c r="B50" i="10"/>
  <c r="F38" i="9"/>
  <c r="B42" i="9"/>
  <c r="D44" i="9"/>
  <c r="D50" i="9"/>
  <c r="F52" i="9"/>
  <c r="B56" i="9"/>
  <c r="B62" i="9"/>
  <c r="D64" i="9"/>
  <c r="F66" i="9"/>
  <c r="B16" i="9"/>
  <c r="D18" i="9"/>
  <c r="F20" i="9"/>
  <c r="F26" i="9"/>
  <c r="B30" i="9"/>
  <c r="D32" i="9"/>
  <c r="D38" i="9"/>
  <c r="F40" i="9"/>
  <c r="B44" i="9"/>
  <c r="B14" i="9"/>
  <c r="D16" i="9"/>
  <c r="F18" i="9"/>
  <c r="B28" i="9"/>
  <c r="D30" i="9"/>
  <c r="F32" i="9"/>
  <c r="D14" i="9"/>
  <c r="F16" i="9"/>
  <c r="B20" i="9"/>
  <c r="B26" i="9"/>
  <c r="D28" i="9"/>
  <c r="F30" i="9"/>
  <c r="B40" i="9"/>
  <c r="D42" i="9"/>
  <c r="F44" i="9"/>
  <c r="F50" i="9"/>
  <c r="B54" i="9"/>
  <c r="D56" i="9"/>
  <c r="D62" i="9"/>
  <c r="F64" i="9"/>
  <c r="B68" i="9"/>
  <c r="F14" i="9"/>
  <c r="B18" i="9"/>
  <c r="D20" i="9"/>
  <c r="D26" i="9"/>
  <c r="F28" i="9"/>
  <c r="B32" i="9"/>
  <c r="B38" i="9"/>
  <c r="D40" i="9"/>
  <c r="F42" i="9"/>
  <c r="B52" i="9"/>
  <c r="D54" i="9"/>
  <c r="F56" i="9"/>
  <c r="B66" i="9"/>
  <c r="D68" i="9"/>
  <c r="B50" i="9"/>
  <c r="G16" i="8"/>
  <c r="G18" i="8"/>
  <c r="G20" i="8"/>
  <c r="G22" i="8"/>
  <c r="D29" i="8"/>
  <c r="D31" i="8"/>
  <c r="D33" i="8"/>
  <c r="D35" i="8"/>
  <c r="B42" i="8"/>
  <c r="B44" i="8"/>
  <c r="B46" i="8"/>
  <c r="B48" i="8"/>
  <c r="I55" i="8"/>
  <c r="I57" i="8"/>
  <c r="I59" i="8"/>
  <c r="I61" i="8"/>
  <c r="G68" i="8"/>
  <c r="G70" i="8"/>
  <c r="G72" i="8"/>
  <c r="G74" i="8"/>
  <c r="D81" i="8"/>
  <c r="D83" i="8"/>
  <c r="D85" i="8"/>
  <c r="D87" i="8"/>
  <c r="B94" i="8"/>
  <c r="B96" i="8"/>
  <c r="B98" i="8"/>
  <c r="B100" i="8"/>
  <c r="D100" i="8"/>
  <c r="B16" i="8"/>
  <c r="B18" i="8"/>
  <c r="B20" i="8"/>
  <c r="B22" i="8"/>
  <c r="I29" i="8"/>
  <c r="I31" i="8"/>
  <c r="I33" i="8"/>
  <c r="I35" i="8"/>
  <c r="G42" i="8"/>
  <c r="G44" i="8"/>
  <c r="G46" i="8"/>
  <c r="G48" i="8"/>
  <c r="D57" i="8"/>
  <c r="D59" i="8"/>
  <c r="B68" i="8"/>
  <c r="B70" i="8"/>
  <c r="B74" i="8"/>
  <c r="I81" i="8"/>
  <c r="I83" i="8"/>
  <c r="I87" i="8"/>
  <c r="G94" i="8"/>
  <c r="I92" i="7" l="1"/>
  <c r="H92" i="7"/>
  <c r="G92" i="7"/>
  <c r="G91" i="7"/>
  <c r="D92" i="7"/>
  <c r="C92" i="7"/>
  <c r="B92" i="7"/>
  <c r="B91" i="7"/>
  <c r="I79" i="7"/>
  <c r="H79" i="7"/>
  <c r="G79" i="7"/>
  <c r="G78" i="7"/>
  <c r="D79" i="7"/>
  <c r="C79" i="7"/>
  <c r="B79" i="7"/>
  <c r="B78" i="7"/>
  <c r="I66" i="7"/>
  <c r="H66" i="7"/>
  <c r="G66" i="7"/>
  <c r="G65" i="7"/>
  <c r="D66" i="7"/>
  <c r="C66" i="7"/>
  <c r="B66" i="7"/>
  <c r="B65" i="7"/>
  <c r="I53" i="7"/>
  <c r="H53" i="7"/>
  <c r="G53" i="7"/>
  <c r="G52" i="7"/>
  <c r="D53" i="7"/>
  <c r="C53" i="7"/>
  <c r="B53" i="7"/>
  <c r="B52" i="7"/>
  <c r="I40" i="7"/>
  <c r="H40" i="7"/>
  <c r="G40" i="7"/>
  <c r="G39" i="7"/>
  <c r="D40" i="7"/>
  <c r="C40" i="7"/>
  <c r="B40" i="7"/>
  <c r="B39" i="7"/>
  <c r="I27" i="7"/>
  <c r="H27" i="7"/>
  <c r="G27" i="7"/>
  <c r="G26" i="7"/>
  <c r="D27" i="7"/>
  <c r="C27" i="7"/>
  <c r="B27" i="7"/>
  <c r="B26" i="7"/>
  <c r="I14" i="7"/>
  <c r="H14" i="7"/>
  <c r="G14" i="7"/>
  <c r="G13" i="7"/>
  <c r="D14" i="7"/>
  <c r="C14" i="7"/>
  <c r="B14" i="7"/>
  <c r="B13" i="7"/>
  <c r="A91" i="7"/>
  <c r="F91" i="7" s="1"/>
  <c r="A78" i="7"/>
  <c r="F78" i="7" s="1"/>
  <c r="A65" i="7"/>
  <c r="F65" i="7" s="1"/>
  <c r="A52" i="7"/>
  <c r="F52" i="7" s="1"/>
  <c r="A39" i="7"/>
  <c r="F39" i="7" s="1"/>
  <c r="A26" i="7"/>
  <c r="F26" i="7" s="1"/>
  <c r="A13" i="7"/>
  <c r="B87" i="7"/>
  <c r="B85" i="7"/>
  <c r="B83" i="7"/>
  <c r="B81" i="7"/>
  <c r="D74" i="7"/>
  <c r="D72" i="7"/>
  <c r="D70" i="7"/>
  <c r="D68" i="7"/>
  <c r="G61" i="7"/>
  <c r="G59" i="7"/>
  <c r="G57" i="7"/>
  <c r="G55" i="7"/>
  <c r="I48" i="7"/>
  <c r="I46" i="7"/>
  <c r="I44" i="7"/>
  <c r="I42" i="7"/>
  <c r="B35" i="7"/>
  <c r="B33" i="7"/>
  <c r="B31" i="7"/>
  <c r="B29" i="7"/>
  <c r="D22" i="7"/>
  <c r="D20" i="7"/>
  <c r="D18" i="7"/>
  <c r="D16" i="7"/>
  <c r="F13" i="7"/>
  <c r="I98" i="7"/>
  <c r="I100" i="7"/>
  <c r="I94" i="7"/>
  <c r="G100" i="7"/>
  <c r="I85" i="7"/>
  <c r="D55" i="7"/>
  <c r="D61" i="7"/>
  <c r="B72" i="7"/>
  <c r="A2" i="7"/>
  <c r="I92" i="6"/>
  <c r="H92" i="6"/>
  <c r="G92" i="6"/>
  <c r="G91" i="6"/>
  <c r="D92" i="6"/>
  <c r="C92" i="6"/>
  <c r="B92" i="6"/>
  <c r="B91" i="6"/>
  <c r="I79" i="6"/>
  <c r="H79" i="6"/>
  <c r="G79" i="6"/>
  <c r="G78" i="6"/>
  <c r="D79" i="6"/>
  <c r="C79" i="6"/>
  <c r="B79" i="6"/>
  <c r="B78" i="6"/>
  <c r="I66" i="6"/>
  <c r="H66" i="6"/>
  <c r="G66" i="6"/>
  <c r="G65" i="6"/>
  <c r="D66" i="6"/>
  <c r="C66" i="6"/>
  <c r="B66" i="6"/>
  <c r="B65" i="6"/>
  <c r="I53" i="6"/>
  <c r="H53" i="6"/>
  <c r="G53" i="6"/>
  <c r="G52" i="6"/>
  <c r="D53" i="6"/>
  <c r="C53" i="6"/>
  <c r="B53" i="6"/>
  <c r="B52" i="6"/>
  <c r="I40" i="6"/>
  <c r="H40" i="6"/>
  <c r="G40" i="6"/>
  <c r="G39" i="6"/>
  <c r="D40" i="6"/>
  <c r="C40" i="6"/>
  <c r="B40" i="6"/>
  <c r="B39" i="6"/>
  <c r="D14" i="6"/>
  <c r="C14" i="6"/>
  <c r="B14" i="6"/>
  <c r="B13" i="6"/>
  <c r="I27" i="6"/>
  <c r="H27" i="6"/>
  <c r="G27" i="6"/>
  <c r="G26" i="6"/>
  <c r="D27" i="6"/>
  <c r="C27" i="6"/>
  <c r="B27" i="6"/>
  <c r="B26" i="6"/>
  <c r="I14" i="6"/>
  <c r="H14" i="6"/>
  <c r="G14" i="6"/>
  <c r="G13" i="6"/>
  <c r="A91" i="6"/>
  <c r="F91" i="6" s="1"/>
  <c r="A78" i="6"/>
  <c r="F78" i="6" s="1"/>
  <c r="A65" i="6"/>
  <c r="F65" i="6" s="1"/>
  <c r="A52" i="6"/>
  <c r="F52" i="6" s="1"/>
  <c r="A39" i="6"/>
  <c r="F39" i="6" s="1"/>
  <c r="A26" i="6"/>
  <c r="F26" i="6" s="1"/>
  <c r="A13" i="6"/>
  <c r="F13" i="6" s="1"/>
  <c r="G87" i="6"/>
  <c r="B87" i="6"/>
  <c r="G85" i="6"/>
  <c r="B85" i="6"/>
  <c r="G83" i="6"/>
  <c r="B83" i="6"/>
  <c r="G81" i="6"/>
  <c r="B81" i="6"/>
  <c r="I74" i="6"/>
  <c r="D74" i="6"/>
  <c r="I72" i="6"/>
  <c r="D72" i="6"/>
  <c r="I70" i="6"/>
  <c r="D70" i="6"/>
  <c r="I68" i="6"/>
  <c r="D68" i="6"/>
  <c r="G61" i="6"/>
  <c r="B61" i="6"/>
  <c r="G59" i="6"/>
  <c r="B59" i="6"/>
  <c r="G57" i="6"/>
  <c r="B57" i="6"/>
  <c r="G55" i="6"/>
  <c r="B55" i="6"/>
  <c r="I48" i="6"/>
  <c r="D48" i="6"/>
  <c r="I46" i="6"/>
  <c r="D46" i="6"/>
  <c r="I44" i="6"/>
  <c r="D44" i="6"/>
  <c r="I42" i="6"/>
  <c r="D42" i="6"/>
  <c r="G35" i="6"/>
  <c r="B35" i="6"/>
  <c r="G33" i="6"/>
  <c r="B33" i="6"/>
  <c r="G31" i="6"/>
  <c r="B31" i="6"/>
  <c r="G29" i="6"/>
  <c r="B29" i="6"/>
  <c r="I22" i="6"/>
  <c r="D22" i="6"/>
  <c r="I20" i="6"/>
  <c r="D20" i="6"/>
  <c r="I18" i="6"/>
  <c r="D18" i="6"/>
  <c r="I16" i="6"/>
  <c r="D16" i="6"/>
  <c r="I98" i="6"/>
  <c r="I100" i="6"/>
  <c r="I94" i="6"/>
  <c r="G100" i="6"/>
  <c r="I85" i="6"/>
  <c r="D55" i="6"/>
  <c r="D61" i="6"/>
  <c r="B72" i="6"/>
  <c r="A2" i="6"/>
  <c r="B100" i="7" l="1"/>
  <c r="I68" i="7"/>
  <c r="I70" i="7"/>
  <c r="I72" i="7"/>
  <c r="I74" i="7"/>
  <c r="G81" i="7"/>
  <c r="G83" i="7"/>
  <c r="G85" i="7"/>
  <c r="G87" i="7"/>
  <c r="D94" i="7"/>
  <c r="D96" i="7"/>
  <c r="D98" i="7"/>
  <c r="D100" i="7"/>
  <c r="G16" i="7"/>
  <c r="G18" i="7"/>
  <c r="G20" i="7"/>
  <c r="G22" i="7"/>
  <c r="D29" i="7"/>
  <c r="D31" i="7"/>
  <c r="D33" i="7"/>
  <c r="D35" i="7"/>
  <c r="B42" i="7"/>
  <c r="B44" i="7"/>
  <c r="B46" i="7"/>
  <c r="B48" i="7"/>
  <c r="I55" i="7"/>
  <c r="I57" i="7"/>
  <c r="I59" i="7"/>
  <c r="I61" i="7"/>
  <c r="G68" i="7"/>
  <c r="G70" i="7"/>
  <c r="G72" i="7"/>
  <c r="G74" i="7"/>
  <c r="D81" i="7"/>
  <c r="D83" i="7"/>
  <c r="D85" i="7"/>
  <c r="D87" i="7"/>
  <c r="B94" i="7"/>
  <c r="B96" i="7"/>
  <c r="B98" i="7"/>
  <c r="I16" i="7"/>
  <c r="I18" i="7"/>
  <c r="I20" i="7"/>
  <c r="I22" i="7"/>
  <c r="G29" i="7"/>
  <c r="G31" i="7"/>
  <c r="G33" i="7"/>
  <c r="G35" i="7"/>
  <c r="D42" i="7"/>
  <c r="D44" i="7"/>
  <c r="D46" i="7"/>
  <c r="D48" i="7"/>
  <c r="B55" i="7"/>
  <c r="B57" i="7"/>
  <c r="B59" i="7"/>
  <c r="B61" i="7"/>
  <c r="B16" i="7"/>
  <c r="B18" i="7"/>
  <c r="B20" i="7"/>
  <c r="B22" i="7"/>
  <c r="I29" i="7"/>
  <c r="I31" i="7"/>
  <c r="I33" i="7"/>
  <c r="I35" i="7"/>
  <c r="G42" i="7"/>
  <c r="G44" i="7"/>
  <c r="G46" i="7"/>
  <c r="G48" i="7"/>
  <c r="D57" i="7"/>
  <c r="D59" i="7"/>
  <c r="B68" i="7"/>
  <c r="B70" i="7"/>
  <c r="B74" i="7"/>
  <c r="I81" i="7"/>
  <c r="I83" i="7"/>
  <c r="I87" i="7"/>
  <c r="G94" i="7"/>
  <c r="G96" i="7"/>
  <c r="G98" i="7"/>
  <c r="I96" i="7"/>
  <c r="G16" i="6"/>
  <c r="G18" i="6"/>
  <c r="G20" i="6"/>
  <c r="G22" i="6"/>
  <c r="D29" i="6"/>
  <c r="D31" i="6"/>
  <c r="D33" i="6"/>
  <c r="D35" i="6"/>
  <c r="B42" i="6"/>
  <c r="B44" i="6"/>
  <c r="B46" i="6"/>
  <c r="B48" i="6"/>
  <c r="I55" i="6"/>
  <c r="I57" i="6"/>
  <c r="I59" i="6"/>
  <c r="I61" i="6"/>
  <c r="G68" i="6"/>
  <c r="G70" i="6"/>
  <c r="G72" i="6"/>
  <c r="G74" i="6"/>
  <c r="D81" i="6"/>
  <c r="D83" i="6"/>
  <c r="D85" i="6"/>
  <c r="D87" i="6"/>
  <c r="B94" i="6"/>
  <c r="B96" i="6"/>
  <c r="B98" i="6"/>
  <c r="B100" i="6"/>
  <c r="D94" i="6"/>
  <c r="D96" i="6"/>
  <c r="D98" i="6"/>
  <c r="D100" i="6"/>
  <c r="B16" i="6"/>
  <c r="B18" i="6"/>
  <c r="B20" i="6"/>
  <c r="B22" i="6"/>
  <c r="I29" i="6"/>
  <c r="I31" i="6"/>
  <c r="I33" i="6"/>
  <c r="I35" i="6"/>
  <c r="G42" i="6"/>
  <c r="G44" i="6"/>
  <c r="G46" i="6"/>
  <c r="G48" i="6"/>
  <c r="D57" i="6"/>
  <c r="D59" i="6"/>
  <c r="B68" i="6"/>
  <c r="B70" i="6"/>
  <c r="B74" i="6"/>
  <c r="I81" i="6"/>
  <c r="I83" i="6"/>
  <c r="I87" i="6"/>
  <c r="G94" i="6"/>
  <c r="G96" i="6"/>
  <c r="G98" i="6"/>
  <c r="I96" i="6"/>
  <c r="G72" i="5" l="1"/>
  <c r="I92" i="5"/>
  <c r="H92" i="5"/>
  <c r="G92" i="5"/>
  <c r="G91" i="5"/>
  <c r="D92" i="5"/>
  <c r="C92" i="5"/>
  <c r="B92" i="5"/>
  <c r="B91" i="5"/>
  <c r="I79" i="5"/>
  <c r="H79" i="5"/>
  <c r="G79" i="5"/>
  <c r="G78" i="5"/>
  <c r="D79" i="5"/>
  <c r="C79" i="5"/>
  <c r="B79" i="5"/>
  <c r="B78" i="5"/>
  <c r="I66" i="5"/>
  <c r="H66" i="5"/>
  <c r="G66" i="5"/>
  <c r="G65" i="5"/>
  <c r="D66" i="5"/>
  <c r="C66" i="5"/>
  <c r="B66" i="5"/>
  <c r="B65" i="5"/>
  <c r="I53" i="5"/>
  <c r="H53" i="5"/>
  <c r="G53" i="5"/>
  <c r="G52" i="5"/>
  <c r="D53" i="5"/>
  <c r="C53" i="5"/>
  <c r="B53" i="5"/>
  <c r="B52" i="5"/>
  <c r="I40" i="5"/>
  <c r="H40" i="5"/>
  <c r="G40" i="5"/>
  <c r="D40" i="5"/>
  <c r="C40" i="5"/>
  <c r="B40" i="5"/>
  <c r="B39" i="5"/>
  <c r="G39" i="5"/>
  <c r="I27" i="5"/>
  <c r="H27" i="5"/>
  <c r="G27" i="5"/>
  <c r="G26" i="5"/>
  <c r="D27" i="5"/>
  <c r="C27" i="5"/>
  <c r="B27" i="5"/>
  <c r="B26" i="5"/>
  <c r="I14" i="5"/>
  <c r="H14" i="5"/>
  <c r="G14" i="5"/>
  <c r="G13" i="5"/>
  <c r="D14" i="5"/>
  <c r="C14" i="5"/>
  <c r="B14" i="5"/>
  <c r="B13" i="5"/>
  <c r="A13" i="5"/>
  <c r="F91" i="5"/>
  <c r="F78" i="5"/>
  <c r="F65" i="5"/>
  <c r="F52" i="5"/>
  <c r="F39" i="5"/>
  <c r="F26" i="5"/>
  <c r="F13" i="5"/>
  <c r="I98" i="5"/>
  <c r="I100" i="5"/>
  <c r="I94" i="5"/>
  <c r="B81" i="5"/>
  <c r="I48" i="5"/>
  <c r="D20" i="5"/>
  <c r="D72" i="5"/>
  <c r="B85" i="5"/>
  <c r="A2" i="5"/>
  <c r="E60" i="4"/>
  <c r="D60" i="4"/>
  <c r="C60" i="4"/>
  <c r="B59" i="4"/>
  <c r="E48" i="4"/>
  <c r="D48" i="4"/>
  <c r="C48" i="4"/>
  <c r="B47" i="4"/>
  <c r="E36" i="4"/>
  <c r="D36" i="4"/>
  <c r="C36" i="4"/>
  <c r="B35" i="4"/>
  <c r="E24" i="4"/>
  <c r="D24" i="4"/>
  <c r="C24" i="4"/>
  <c r="B23" i="4"/>
  <c r="E12" i="4"/>
  <c r="D12" i="4"/>
  <c r="C12" i="4"/>
  <c r="B11" i="4"/>
  <c r="A59" i="4"/>
  <c r="A47" i="4"/>
  <c r="A35" i="4"/>
  <c r="A23" i="4"/>
  <c r="A11" i="4"/>
  <c r="F68" i="4"/>
  <c r="F62" i="4"/>
  <c r="D68" i="4"/>
  <c r="D54" i="4"/>
  <c r="B66" i="4"/>
  <c r="B28" i="4"/>
  <c r="A2" i="4"/>
  <c r="E60" i="2"/>
  <c r="D60" i="2"/>
  <c r="C60" i="2"/>
  <c r="B59" i="2"/>
  <c r="E48" i="2"/>
  <c r="D48" i="2"/>
  <c r="C48" i="2"/>
  <c r="B47" i="2"/>
  <c r="E36" i="2"/>
  <c r="D36" i="2"/>
  <c r="C36" i="2"/>
  <c r="B35" i="2"/>
  <c r="E24" i="2"/>
  <c r="D24" i="2"/>
  <c r="C24" i="2"/>
  <c r="B23" i="2"/>
  <c r="E12" i="2"/>
  <c r="D12" i="2"/>
  <c r="C12" i="2"/>
  <c r="B11" i="2"/>
  <c r="F44" i="2"/>
  <c r="F20" i="2"/>
  <c r="B28" i="2"/>
  <c r="F56" i="2"/>
  <c r="D54" i="2"/>
  <c r="B52" i="2"/>
  <c r="D42" i="2"/>
  <c r="B40" i="2"/>
  <c r="F32" i="2"/>
  <c r="D30" i="2"/>
  <c r="D18" i="2"/>
  <c r="B16" i="2"/>
  <c r="F68" i="2"/>
  <c r="F62" i="2"/>
  <c r="D68" i="2"/>
  <c r="D66" i="2"/>
  <c r="B66" i="2"/>
  <c r="B64" i="2"/>
  <c r="A2" i="2"/>
  <c r="G16" i="5" l="1"/>
  <c r="G18" i="5"/>
  <c r="G20" i="5"/>
  <c r="G22" i="5"/>
  <c r="D29" i="5"/>
  <c r="D31" i="5"/>
  <c r="D33" i="5"/>
  <c r="D35" i="5"/>
  <c r="B42" i="5"/>
  <c r="B44" i="5"/>
  <c r="B46" i="5"/>
  <c r="B48" i="5"/>
  <c r="I55" i="5"/>
  <c r="I57" i="5"/>
  <c r="I59" i="5"/>
  <c r="I61" i="5"/>
  <c r="G68" i="5"/>
  <c r="G70" i="5"/>
  <c r="G74" i="5"/>
  <c r="D81" i="5"/>
  <c r="D83" i="5"/>
  <c r="D85" i="5"/>
  <c r="D87" i="5"/>
  <c r="B94" i="5"/>
  <c r="B96" i="5"/>
  <c r="B98" i="5"/>
  <c r="B100" i="5"/>
  <c r="I16" i="5"/>
  <c r="I18" i="5"/>
  <c r="I20" i="5"/>
  <c r="I22" i="5"/>
  <c r="G29" i="5"/>
  <c r="G31" i="5"/>
  <c r="G33" i="5"/>
  <c r="G35" i="5"/>
  <c r="D42" i="5"/>
  <c r="D44" i="5"/>
  <c r="D46" i="5"/>
  <c r="D48" i="5"/>
  <c r="B55" i="5"/>
  <c r="B57" i="5"/>
  <c r="B59" i="5"/>
  <c r="B61" i="5"/>
  <c r="I68" i="5"/>
  <c r="I70" i="5"/>
  <c r="I72" i="5"/>
  <c r="I74" i="5"/>
  <c r="G81" i="5"/>
  <c r="G83" i="5"/>
  <c r="G85" i="5"/>
  <c r="G87" i="5"/>
  <c r="D94" i="5"/>
  <c r="D96" i="5"/>
  <c r="D98" i="5"/>
  <c r="D100" i="5"/>
  <c r="B16" i="5"/>
  <c r="B18" i="5"/>
  <c r="B20" i="5"/>
  <c r="B22" i="5"/>
  <c r="I29" i="5"/>
  <c r="I31" i="5"/>
  <c r="I33" i="5"/>
  <c r="I35" i="5"/>
  <c r="G42" i="5"/>
  <c r="G44" i="5"/>
  <c r="G46" i="5"/>
  <c r="G48" i="5"/>
  <c r="D55" i="5"/>
  <c r="D57" i="5"/>
  <c r="D59" i="5"/>
  <c r="D61" i="5"/>
  <c r="B68" i="5"/>
  <c r="B70" i="5"/>
  <c r="B72" i="5"/>
  <c r="B74" i="5"/>
  <c r="I81" i="5"/>
  <c r="I83" i="5"/>
  <c r="I85" i="5"/>
  <c r="I87" i="5"/>
  <c r="G94" i="5"/>
  <c r="G96" i="5"/>
  <c r="G98" i="5"/>
  <c r="G100" i="5"/>
  <c r="D16" i="5"/>
  <c r="D18" i="5"/>
  <c r="D22" i="5"/>
  <c r="B29" i="5"/>
  <c r="B31" i="5"/>
  <c r="B33" i="5"/>
  <c r="B35" i="5"/>
  <c r="I42" i="5"/>
  <c r="I44" i="5"/>
  <c r="I46" i="5"/>
  <c r="G55" i="5"/>
  <c r="G57" i="5"/>
  <c r="G59" i="5"/>
  <c r="G61" i="5"/>
  <c r="D68" i="5"/>
  <c r="D70" i="5"/>
  <c r="D74" i="5"/>
  <c r="B83" i="5"/>
  <c r="B87" i="5"/>
  <c r="I96" i="5"/>
  <c r="F66" i="4"/>
  <c r="B16" i="4"/>
  <c r="D18" i="4"/>
  <c r="F26" i="4"/>
  <c r="B30" i="4"/>
  <c r="D32" i="4"/>
  <c r="D38" i="4"/>
  <c r="F40" i="4"/>
  <c r="B44" i="4"/>
  <c r="D52" i="4"/>
  <c r="B64" i="4"/>
  <c r="B14" i="4"/>
  <c r="D16" i="4"/>
  <c r="F18" i="4"/>
  <c r="F38" i="4"/>
  <c r="D44" i="4"/>
  <c r="D50" i="4"/>
  <c r="F52" i="4"/>
  <c r="B56" i="4"/>
  <c r="D64" i="4"/>
  <c r="D14" i="4"/>
  <c r="F16" i="4"/>
  <c r="B20" i="4"/>
  <c r="B26" i="4"/>
  <c r="D28" i="4"/>
  <c r="F30" i="4"/>
  <c r="B40" i="4"/>
  <c r="D42" i="4"/>
  <c r="F44" i="4"/>
  <c r="F50" i="4"/>
  <c r="B54" i="4"/>
  <c r="D56" i="4"/>
  <c r="D62" i="4"/>
  <c r="F64" i="4"/>
  <c r="B68" i="4"/>
  <c r="F20" i="4"/>
  <c r="B50" i="4"/>
  <c r="F54" i="4"/>
  <c r="D66" i="4"/>
  <c r="D30" i="4"/>
  <c r="F32" i="4"/>
  <c r="B42" i="4"/>
  <c r="B62" i="4"/>
  <c r="F14" i="4"/>
  <c r="B18" i="4"/>
  <c r="D20" i="4"/>
  <c r="D26" i="4"/>
  <c r="F28" i="4"/>
  <c r="B32" i="4"/>
  <c r="B38" i="4"/>
  <c r="D40" i="4"/>
  <c r="F42" i="4"/>
  <c r="B52" i="4"/>
  <c r="F56" i="4"/>
  <c r="B14" i="2"/>
  <c r="D16" i="2"/>
  <c r="F18" i="2"/>
  <c r="B26" i="2"/>
  <c r="D28" i="2"/>
  <c r="F30" i="2"/>
  <c r="B38" i="2"/>
  <c r="D40" i="2"/>
  <c r="F42" i="2"/>
  <c r="B50" i="2"/>
  <c r="D52" i="2"/>
  <c r="F54" i="2"/>
  <c r="B62" i="2"/>
  <c r="D64" i="2"/>
  <c r="F66" i="2"/>
  <c r="D14" i="2"/>
  <c r="F16" i="2"/>
  <c r="B20" i="2"/>
  <c r="D26" i="2"/>
  <c r="F28" i="2"/>
  <c r="B32" i="2"/>
  <c r="D38" i="2"/>
  <c r="F40" i="2"/>
  <c r="B44" i="2"/>
  <c r="D50" i="2"/>
  <c r="F52" i="2"/>
  <c r="B56" i="2"/>
  <c r="D62" i="2"/>
  <c r="F64" i="2"/>
  <c r="B68" i="2"/>
  <c r="F14" i="2"/>
  <c r="B18" i="2"/>
  <c r="D20" i="2"/>
  <c r="F26" i="2"/>
  <c r="B30" i="2"/>
  <c r="D32" i="2"/>
  <c r="F38" i="2"/>
  <c r="B42" i="2"/>
  <c r="D44" i="2"/>
  <c r="F50" i="2"/>
  <c r="B54" i="2"/>
  <c r="D56" i="2"/>
</calcChain>
</file>

<file path=xl/sharedStrings.xml><?xml version="1.0" encoding="utf-8"?>
<sst xmlns="http://schemas.openxmlformats.org/spreadsheetml/2006/main" count="3097" uniqueCount="640">
  <si>
    <t>ICR AURA 2023-2024</t>
  </si>
  <si>
    <t>Pré-Nationale A</t>
  </si>
  <si>
    <t>Pré-Nationale B</t>
  </si>
  <si>
    <t>1 - CBC69-1</t>
  </si>
  <si>
    <t>CHASSIEU 1</t>
  </si>
  <si>
    <t>1 - BCBC01-1</t>
  </si>
  <si>
    <t>BOURG-EN-BRESSE 1</t>
  </si>
  <si>
    <t>2 - B2A74 - 1</t>
  </si>
  <si>
    <t>ANNEMASSE 1</t>
  </si>
  <si>
    <t>2 - BACLY69 - 2</t>
  </si>
  <si>
    <t>LYON BACLY 2</t>
  </si>
  <si>
    <t>3 - I'MBAD63- 1</t>
  </si>
  <si>
    <t>BEAUMONT 1</t>
  </si>
  <si>
    <t>3 - BAF74 - 1</t>
  </si>
  <si>
    <t>FRANGY 1</t>
  </si>
  <si>
    <t>4 - CBR42 - 1</t>
  </si>
  <si>
    <t>ROANNE 1</t>
  </si>
  <si>
    <t>4 - BCV26 - 1</t>
  </si>
  <si>
    <t>VALENCE 1</t>
  </si>
  <si>
    <t>5 - BVSE69 - 1</t>
  </si>
  <si>
    <t>VÉNISSIEUX 1</t>
  </si>
  <si>
    <t>5 - ABC74 - 2</t>
  </si>
  <si>
    <t>ANNECY 2</t>
  </si>
  <si>
    <t>6 - BCHT07 - 1</t>
  </si>
  <si>
    <t>TOURNON 1</t>
  </si>
  <si>
    <t>6 - ABBC42 - 1</t>
  </si>
  <si>
    <t>ANDRÉZIEUX-BOUTHÉON 1</t>
  </si>
  <si>
    <t>R1 A</t>
  </si>
  <si>
    <t>R1 B</t>
  </si>
  <si>
    <t>1 - BCM38 - 2</t>
  </si>
  <si>
    <t>MEYLAN 2</t>
  </si>
  <si>
    <t>1 - MBC42 - 1</t>
  </si>
  <si>
    <t>MONTBRISON 1</t>
  </si>
  <si>
    <t>2 - VDD63 - 3</t>
  </si>
  <si>
    <t>CLERMONT-FERRAND VDD 3</t>
  </si>
  <si>
    <t>2 - BACLY69 - 3</t>
  </si>
  <si>
    <t>LYON BACLY 3</t>
  </si>
  <si>
    <t>3 - GAB38 - 3</t>
  </si>
  <si>
    <t>GRENOBLE GAB 3</t>
  </si>
  <si>
    <t>3 - SBC38 - 1</t>
  </si>
  <si>
    <t>SASSENAGE 1</t>
  </si>
  <si>
    <t>4 - TBC74 - 1</t>
  </si>
  <si>
    <t>THONON 1</t>
  </si>
  <si>
    <t>4 - BCBC01 - 2</t>
  </si>
  <si>
    <t>BOURG-EN-BRESSE 2</t>
  </si>
  <si>
    <t>5 - PLVPB69 - 1</t>
  </si>
  <si>
    <t>LYON PLVPB 1</t>
  </si>
  <si>
    <t>5 - BCC73 - 1</t>
  </si>
  <si>
    <t>CHAMBÉRY 1</t>
  </si>
  <si>
    <t>6 - SGB01 - 1</t>
  </si>
  <si>
    <t>SAINT-GENIS 1</t>
  </si>
  <si>
    <t>6 - BACO69 - 4</t>
  </si>
  <si>
    <t>OULLINS 4</t>
  </si>
  <si>
    <t>7 - SCPGBAD42 - 1</t>
  </si>
  <si>
    <t>SAINT-CHAMOND 1</t>
  </si>
  <si>
    <t>7 - ABC74 - 3</t>
  </si>
  <si>
    <t>ANNECY 3</t>
  </si>
  <si>
    <t>8 - EBC69-1</t>
  </si>
  <si>
    <t>CORBAS 1</t>
  </si>
  <si>
    <t>8 - CB63-1</t>
  </si>
  <si>
    <t>CHÂTEL 1</t>
  </si>
  <si>
    <t>R2 A</t>
  </si>
  <si>
    <t>R2 B</t>
  </si>
  <si>
    <t>1 - BCC69 - 1</t>
  </si>
  <si>
    <t>CHARLY 1</t>
  </si>
  <si>
    <t>1 - BCM38 - 3</t>
  </si>
  <si>
    <t>MEYLAN 3</t>
  </si>
  <si>
    <t>2 - GAB38 - 4</t>
  </si>
  <si>
    <t>GRENOBLE GAB 4</t>
  </si>
  <si>
    <t>2 - BCV26 - 2</t>
  </si>
  <si>
    <t>VALENCE 2</t>
  </si>
  <si>
    <t>3 - BEB69 - 2</t>
  </si>
  <si>
    <t>BRON 2</t>
  </si>
  <si>
    <t>3 - B2A74 - 2</t>
  </si>
  <si>
    <t>ANNEMASSE 2</t>
  </si>
  <si>
    <t>4 - MVBC38 - 2</t>
  </si>
  <si>
    <t>MONTALIEU 2</t>
  </si>
  <si>
    <t>4 - BACC73 - 1</t>
  </si>
  <si>
    <t>ALBERTVILLE 1</t>
  </si>
  <si>
    <t>5 - CCB69 - 1</t>
  </si>
  <si>
    <t>VILLEFRANCHE 1</t>
  </si>
  <si>
    <t>5 - GSL69 - 1</t>
  </si>
  <si>
    <t>VILLEURBANNE GSL 1</t>
  </si>
  <si>
    <t>6 - CUC63 - 1</t>
  </si>
  <si>
    <t>CLERMONT-FERRAND CUC 1</t>
  </si>
  <si>
    <t>6 - BAF74 - 2</t>
  </si>
  <si>
    <t>FRANGY 2</t>
  </si>
  <si>
    <t>7 - BCG38 - 1</t>
  </si>
  <si>
    <t>7 - BCVIL69 - 1</t>
  </si>
  <si>
    <t>BC VILLEURBANNE 1</t>
  </si>
  <si>
    <t>8 - ABBC42 - 2</t>
  </si>
  <si>
    <t>ANDRÉZIEUX-BOUTHÉON 2</t>
  </si>
  <si>
    <t>8 - CBV38 - 1</t>
  </si>
  <si>
    <t>VIENNE 1</t>
  </si>
  <si>
    <t>R3 A</t>
  </si>
  <si>
    <t>R3 B</t>
  </si>
  <si>
    <t>R3 C</t>
  </si>
  <si>
    <t>R3 D</t>
  </si>
  <si>
    <t>1 - BACLY69 - 4</t>
  </si>
  <si>
    <t>LYON BACLY 4</t>
  </si>
  <si>
    <t>1 -  ABCD63 - 1</t>
  </si>
  <si>
    <t>AULNAT 1</t>
  </si>
  <si>
    <t>1 - BCSV01 - 1</t>
  </si>
  <si>
    <t>TRÉVOUX 1</t>
  </si>
  <si>
    <t>1 - ACB38 - 1</t>
  </si>
  <si>
    <t>CROLLES 1</t>
  </si>
  <si>
    <t>2 - CBC69-2</t>
  </si>
  <si>
    <t>CHASSIEU 2</t>
  </si>
  <si>
    <t>2 - I'MBAD63-2</t>
  </si>
  <si>
    <t>BEAUMONT 2</t>
  </si>
  <si>
    <t xml:space="preserve">2 - BCSM26-1 </t>
  </si>
  <si>
    <t>SAINT-MARCEL 1</t>
  </si>
  <si>
    <t>2 - LVB73-1</t>
  </si>
  <si>
    <t>LE-BOURGET-DU-LAC 1</t>
  </si>
  <si>
    <t>3 - VDD63-4</t>
  </si>
  <si>
    <t>CLERMONT-FERRAND VDD 4</t>
  </si>
  <si>
    <t>3 - ASMC69-1</t>
  </si>
  <si>
    <t>CHARBONNIÈRES 1</t>
  </si>
  <si>
    <t>3 - ABCD01-1</t>
  </si>
  <si>
    <t>VILLARS-LES-DOMBES 1</t>
  </si>
  <si>
    <t>3 - ABC74-4</t>
  </si>
  <si>
    <t>ANNECY 4</t>
  </si>
  <si>
    <t>4 - CBR42-2</t>
  </si>
  <si>
    <t>ROANNE 2</t>
  </si>
  <si>
    <t>4 - BCF42-1</t>
  </si>
  <si>
    <t>FIRMINY 1</t>
  </si>
  <si>
    <t>4 - BCHT07-2</t>
  </si>
  <si>
    <t>TOURNON 2</t>
  </si>
  <si>
    <t>4 - SBC38-2</t>
  </si>
  <si>
    <t>SASSENAGE 2</t>
  </si>
  <si>
    <t>5 - USI63-1</t>
  </si>
  <si>
    <t>ISSOIRE 1</t>
  </si>
  <si>
    <t>5 - BCVIL69 - 2</t>
  </si>
  <si>
    <t>BC VILLEURBANNE 2</t>
  </si>
  <si>
    <t>5 - BCIA38-2</t>
  </si>
  <si>
    <t>ISLE D'ABEAU 2</t>
  </si>
  <si>
    <t>5 - PMBB74 - 1</t>
  </si>
  <si>
    <t>PASSY 1</t>
  </si>
  <si>
    <t>6 - BAC15-1</t>
  </si>
  <si>
    <t>ARPAJON 1</t>
  </si>
  <si>
    <t>6 - SOBAD42-1</t>
  </si>
  <si>
    <t>SORBIERS 1</t>
  </si>
  <si>
    <t>6 - TGV07 - 1</t>
  </si>
  <si>
    <t>GUILHERAND-GRANGES 1</t>
  </si>
  <si>
    <t>6 - CYB73 - 1</t>
  </si>
  <si>
    <t>YENNE 1</t>
  </si>
  <si>
    <t>Capitaines</t>
  </si>
  <si>
    <t>Téléphones</t>
  </si>
  <si>
    <t>Mails</t>
  </si>
  <si>
    <t>Capitaines-adjoints</t>
  </si>
  <si>
    <t>Juge-arbitre</t>
  </si>
  <si>
    <t>J1 à 10h00</t>
  </si>
  <si>
    <t>contre</t>
  </si>
  <si>
    <t>J2 à 14h00</t>
  </si>
  <si>
    <t>J3 à 10h00</t>
  </si>
  <si>
    <t>J4 à 14h00</t>
  </si>
  <si>
    <t>J5 à 10h00</t>
  </si>
  <si>
    <t>J6 à 14h00</t>
  </si>
  <si>
    <t>J7 à 10h00</t>
  </si>
  <si>
    <t>J8 à 14h00</t>
  </si>
  <si>
    <t>J9 à 10h00</t>
  </si>
  <si>
    <t>J10 à 14h00</t>
  </si>
  <si>
    <t xml:space="preserve">Chloé CHIROUSSEL </t>
  </si>
  <si>
    <t>Maël DUVANT</t>
  </si>
  <si>
    <t>Alister MIGNE</t>
  </si>
  <si>
    <t>Eddy COSTA</t>
  </si>
  <si>
    <t>Morgane COULON</t>
  </si>
  <si>
    <t xml:space="preserve">Bastien BOUVERON </t>
  </si>
  <si>
    <t>presidence.cbc69@gmail.com</t>
  </si>
  <si>
    <t>badmael74@gmail.com</t>
  </si>
  <si>
    <t>Alister.migne@gmail.com</t>
  </si>
  <si>
    <t>eddy12322@hotmail.com</t>
  </si>
  <si>
    <t>morgane711c@hotmail.fr</t>
  </si>
  <si>
    <t>bastienbouveron@gmail.com</t>
  </si>
  <si>
    <t>Bérenger MOCAER</t>
  </si>
  <si>
    <t>Benjamin TEYSSIER</t>
  </si>
  <si>
    <t>Alexandra LARUE</t>
  </si>
  <si>
    <t>Florentin DUVERGER</t>
  </si>
  <si>
    <t>mocaerberenger@gmail.com</t>
  </si>
  <si>
    <t>Benji.t.92@hotmail.fr</t>
  </si>
  <si>
    <t>alexandralarue@hotmail.fr</t>
  </si>
  <si>
    <t>florentin.duverger@gmail.com</t>
  </si>
  <si>
    <t>Poules d'ICR</t>
  </si>
  <si>
    <t xml:space="preserve">Dates </t>
  </si>
  <si>
    <t>Lieux des rencontres</t>
  </si>
  <si>
    <t>Fabien DENIS</t>
  </si>
  <si>
    <t xml:space="preserve">06 14 24 66 73  </t>
  </si>
  <si>
    <r>
      <rPr>
        <b/>
        <sz val="12"/>
        <rFont val="Arial"/>
        <family val="2"/>
      </rPr>
      <t>VALENCE</t>
    </r>
    <r>
      <rPr>
        <sz val="12"/>
        <rFont val="Arial"/>
        <family val="2"/>
      </rPr>
      <t xml:space="preserve">      Halle CHABAN DELMAS   50 avenue du Colonel Beltrame     26000</t>
    </r>
  </si>
  <si>
    <t>R1 A LIEU 1</t>
  </si>
  <si>
    <t>Isidro TABOADA</t>
  </si>
  <si>
    <t>06 70 58 98 21</t>
  </si>
  <si>
    <t>isidro.taboada@wanadoo.fr</t>
  </si>
  <si>
    <t>R1 A LIEU 2</t>
  </si>
  <si>
    <r>
      <rPr>
        <b/>
        <sz val="12"/>
        <rFont val="Arial"/>
        <family val="2"/>
      </rPr>
      <t>LYON BACLY</t>
    </r>
    <r>
      <rPr>
        <sz val="12"/>
        <rFont val="Arial"/>
        <family val="2"/>
      </rPr>
      <t xml:space="preserve">   Gymnase FERBER    19 rue du Bourbonnais   69009</t>
    </r>
  </si>
  <si>
    <t>Côme CHIRAT</t>
  </si>
  <si>
    <t>06 62 14 15 19</t>
  </si>
  <si>
    <t>come.chirat@outlook.fr</t>
  </si>
  <si>
    <t>R1 B LIEU 1</t>
  </si>
  <si>
    <r>
      <rPr>
        <b/>
        <sz val="12"/>
        <rFont val="Arial"/>
        <family val="2"/>
      </rPr>
      <t>CLERMONT-FERRAND VDD</t>
    </r>
    <r>
      <rPr>
        <sz val="12"/>
        <rFont val="Arial"/>
        <family val="2"/>
      </rPr>
      <t xml:space="preserve">      Gymnase René Soulier     Rue de Condorcet    63000</t>
    </r>
  </si>
  <si>
    <t>Wilfried PERSONNAT</t>
  </si>
  <si>
    <t>06 30 44 30 71</t>
  </si>
  <si>
    <t>wilfriedpersonnat@gmail.com</t>
  </si>
  <si>
    <t>R1 B LIEU 2</t>
  </si>
  <si>
    <r>
      <t xml:space="preserve">ANDRÉZIEUX-BOUTHÉON   </t>
    </r>
    <r>
      <rPr>
        <sz val="12"/>
        <rFont val="Arial"/>
        <family val="2"/>
      </rPr>
      <t>gymnase du lycée   Impasse Chateaubriand  42160</t>
    </r>
  </si>
  <si>
    <t>Rachid LARABI</t>
  </si>
  <si>
    <t>06 20 32 56 84</t>
  </si>
  <si>
    <t>rachidlarabi@hotmail.com</t>
  </si>
  <si>
    <t>R2 A LIEU 1</t>
  </si>
  <si>
    <r>
      <rPr>
        <b/>
        <sz val="12"/>
        <rFont val="Arial"/>
        <family val="2"/>
      </rPr>
      <t xml:space="preserve">AULNAT   </t>
    </r>
    <r>
      <rPr>
        <sz val="12"/>
        <rFont val="Arial"/>
        <family val="2"/>
      </rPr>
      <t>Espace Raymond Ameilbonne  Avenue de Coubertin  63510</t>
    </r>
  </si>
  <si>
    <t>Jean-Paul ROUSSEL</t>
  </si>
  <si>
    <t>06 77 45 63 33</t>
  </si>
  <si>
    <t>jp295@hotmail.fr</t>
  </si>
  <si>
    <t>R2 A LIEU 2</t>
  </si>
  <si>
    <r>
      <rPr>
        <b/>
        <sz val="12"/>
        <rFont val="Arial"/>
        <family val="2"/>
      </rPr>
      <t xml:space="preserve">CHATELGUYON  </t>
    </r>
    <r>
      <rPr>
        <sz val="12"/>
        <rFont val="Arial"/>
        <family val="2"/>
      </rPr>
      <t>Complexe de la Vouée  Boulevard Desaix 63140</t>
    </r>
  </si>
  <si>
    <t>R2 B LIEU 1</t>
  </si>
  <si>
    <t>Clément PONCE</t>
  </si>
  <si>
    <t>06 70 94 49 47</t>
  </si>
  <si>
    <t>clement.ponce07@gmail.com</t>
  </si>
  <si>
    <t>Éric VIOLANT</t>
  </si>
  <si>
    <t>06 16 76 29 56</t>
  </si>
  <si>
    <t>ericviolant@hotmail.com</t>
  </si>
  <si>
    <t>Maryvonne GIRARDIN</t>
  </si>
  <si>
    <t>06 67 50 20 58</t>
  </si>
  <si>
    <t>girardinmaryvonne@gmail.com</t>
  </si>
  <si>
    <t>Thomas DUTEIL</t>
  </si>
  <si>
    <t>06 75 29 06 68</t>
  </si>
  <si>
    <r>
      <rPr>
        <b/>
        <sz val="12"/>
        <rFont val="Arial"/>
        <family val="2"/>
      </rPr>
      <t>VILLARS-LES-DOMBES</t>
    </r>
    <r>
      <rPr>
        <sz val="12"/>
        <rFont val="Arial"/>
        <family val="2"/>
      </rPr>
      <t xml:space="preserve"> Halle des sports 114 rue des Dombes 01330</t>
    </r>
  </si>
  <si>
    <t>Gilles DOSSETTO</t>
  </si>
  <si>
    <t>06 22 32 45 37</t>
  </si>
  <si>
    <t>gilles-dossetto@orange.fr</t>
  </si>
  <si>
    <t>Patrick HOËT</t>
  </si>
  <si>
    <t>06 26 39 02 28</t>
  </si>
  <si>
    <t>patrick.hoet@free.fr</t>
  </si>
  <si>
    <r>
      <rPr>
        <b/>
        <sz val="12"/>
        <rFont val="Arial"/>
        <family val="2"/>
      </rPr>
      <t xml:space="preserve">BRON  </t>
    </r>
    <r>
      <rPr>
        <sz val="12"/>
        <rFont val="Arial"/>
        <family val="2"/>
      </rPr>
      <t xml:space="preserve">   Gymnase Antoine MUGUET     34 rue Jean Jaurès     69500</t>
    </r>
  </si>
  <si>
    <t>Florence CERDON</t>
  </si>
  <si>
    <t>06 11 34 88 58</t>
  </si>
  <si>
    <t xml:space="preserve">fcerdon@laposte.net </t>
  </si>
  <si>
    <t>Jonathan PARSY</t>
  </si>
  <si>
    <t>06 66 09 54 60</t>
  </si>
  <si>
    <t>jo.nathan74@hotmail.fr</t>
  </si>
  <si>
    <t>John BESCHE</t>
  </si>
  <si>
    <t>06 15 15 72 57</t>
  </si>
  <si>
    <t>john.besche@hotmail.fr</t>
  </si>
  <si>
    <r>
      <rPr>
        <b/>
        <sz val="12"/>
        <rFont val="Arial"/>
        <family val="2"/>
      </rPr>
      <t xml:space="preserve">CORBAS  </t>
    </r>
    <r>
      <rPr>
        <sz val="12"/>
        <rFont val="Arial"/>
        <family val="2"/>
      </rPr>
      <t xml:space="preserve"> Gymnase Jean Falcot   Chemin des romanettes   69960</t>
    </r>
  </si>
  <si>
    <t>Olivier MARTIN</t>
  </si>
  <si>
    <t>06 74 45 80 00</t>
  </si>
  <si>
    <t>omartin51@free.fr</t>
  </si>
  <si>
    <t>mathias.tisserant@gmail.com</t>
  </si>
  <si>
    <t>ebc.jmarc@gmail.com</t>
  </si>
  <si>
    <r>
      <rPr>
        <b/>
        <sz val="12"/>
        <rFont val="Arial"/>
        <family val="2"/>
      </rPr>
      <t xml:space="preserve">MONTALIEU </t>
    </r>
    <r>
      <rPr>
        <sz val="12"/>
        <rFont val="Arial"/>
        <family val="2"/>
      </rPr>
      <t xml:space="preserve"> Gymnase de Montalieu   78 rue du Bugey  38390</t>
    </r>
  </si>
  <si>
    <t>Marie-Odile PUYPE</t>
  </si>
  <si>
    <t>06 60 44 33 63</t>
  </si>
  <si>
    <t>marie-opuype@orange.fr</t>
  </si>
  <si>
    <t>isa.durif@orange.fr</t>
  </si>
  <si>
    <r>
      <rPr>
        <b/>
        <sz val="12"/>
        <rFont val="Arial"/>
        <family val="2"/>
      </rPr>
      <t>CROLLES</t>
    </r>
    <r>
      <rPr>
        <sz val="12"/>
        <rFont val="Arial"/>
        <family val="2"/>
      </rPr>
      <t xml:space="preserve">   Gymnase La Marelle   841 rue Léo Lagrange   38920</t>
    </r>
  </si>
  <si>
    <t>Yustina HORNIK</t>
  </si>
  <si>
    <t>06 62 25 24 70</t>
  </si>
  <si>
    <t>yustina.hornik@gmail.com</t>
  </si>
  <si>
    <t>caracess@hotmail.com</t>
  </si>
  <si>
    <t>leopold.sarda@orange.fr</t>
  </si>
  <si>
    <t>R2 B LIEU 2</t>
  </si>
  <si>
    <t>Noël PETITGENET</t>
  </si>
  <si>
    <t>06 70 73 38 69</t>
  </si>
  <si>
    <t>petitgenet_noel@yahoo.fr</t>
  </si>
  <si>
    <r>
      <rPr>
        <b/>
        <sz val="12"/>
        <rFont val="Arial"/>
        <family val="2"/>
      </rPr>
      <t>ANNEMASSE</t>
    </r>
    <r>
      <rPr>
        <sz val="12"/>
        <rFont val="Arial"/>
        <family val="2"/>
      </rPr>
      <t xml:space="preserve">     Gymnase du Salève     Route d'Etrembières     74100</t>
    </r>
  </si>
  <si>
    <r>
      <rPr>
        <b/>
        <sz val="12"/>
        <rFont val="Arial"/>
        <family val="2"/>
      </rPr>
      <t xml:space="preserve">SAINT-GENIS </t>
    </r>
    <r>
      <rPr>
        <sz val="12"/>
        <rFont val="Arial"/>
        <family val="2"/>
      </rPr>
      <t xml:space="preserve">    Gymnase du Lion     Rue des écoles      01630</t>
    </r>
  </si>
  <si>
    <t>thomas.duteil@orange.fr</t>
  </si>
  <si>
    <r>
      <rPr>
        <b/>
        <sz val="12"/>
        <rFont val="Arial"/>
        <family val="2"/>
      </rPr>
      <t xml:space="preserve">LYON PLVPB    </t>
    </r>
    <r>
      <rPr>
        <sz val="12"/>
        <rFont val="Arial"/>
        <family val="2"/>
      </rPr>
      <t xml:space="preserve"> Tony Bertrand   13 rue Jules Verne    69003</t>
    </r>
  </si>
  <si>
    <t>06 06 63 27 51</t>
  </si>
  <si>
    <r>
      <rPr>
        <b/>
        <sz val="12"/>
        <rFont val="Arial"/>
        <family val="2"/>
      </rPr>
      <t>THONON-LES-BAINS</t>
    </r>
    <r>
      <rPr>
        <sz val="12"/>
        <rFont val="Arial"/>
        <family val="2"/>
      </rPr>
      <t xml:space="preserve">    Gymnase Champagne   Rue Henri Baud     74200</t>
    </r>
  </si>
  <si>
    <r>
      <rPr>
        <b/>
        <sz val="12"/>
        <rFont val="Arial"/>
        <family val="2"/>
      </rPr>
      <t>VILLEURBANNE GSL</t>
    </r>
    <r>
      <rPr>
        <sz val="12"/>
        <rFont val="Arial"/>
        <family val="2"/>
      </rPr>
      <t xml:space="preserve">   110 rue du 04 août 1789   69100 </t>
    </r>
  </si>
  <si>
    <t>Gildas PERCHE</t>
  </si>
  <si>
    <t>06 03 85 79 05</t>
  </si>
  <si>
    <t>gperche73@gmail.com</t>
  </si>
  <si>
    <t>Sabrina DUBIEZ</t>
  </si>
  <si>
    <t>sabrinadubiez@hotmail.com</t>
  </si>
  <si>
    <t>Florian DESGLAND</t>
  </si>
  <si>
    <t>07 87 19 93 14</t>
  </si>
  <si>
    <t>floriandesgland@hotmail.com</t>
  </si>
  <si>
    <r>
      <rPr>
        <b/>
        <sz val="12"/>
        <rFont val="Arial"/>
        <family val="2"/>
      </rPr>
      <t>ALBERTVILLE</t>
    </r>
    <r>
      <rPr>
        <sz val="12"/>
        <rFont val="Arial"/>
        <family val="2"/>
      </rPr>
      <t xml:space="preserve">     Gymnase du centre-ville     1 rue Jacques Porraz   73200</t>
    </r>
  </si>
  <si>
    <t>Isabelle PRADEAU</t>
  </si>
  <si>
    <t>06 16 10 24 78</t>
  </si>
  <si>
    <t>isabellepradeau@wanadoo.fr</t>
  </si>
  <si>
    <r>
      <rPr>
        <b/>
        <sz val="12"/>
        <rFont val="Arial"/>
        <family val="2"/>
      </rPr>
      <t>TRÉVOUX</t>
    </r>
    <r>
      <rPr>
        <sz val="12"/>
        <rFont val="Arial"/>
        <family val="2"/>
      </rPr>
      <t xml:space="preserve">    Gymnase Saône Vallée   Montée des corbettes  01600</t>
    </r>
  </si>
  <si>
    <t>Guillaume CHEVALIER</t>
  </si>
  <si>
    <t>07 67 53 53 88</t>
  </si>
  <si>
    <r>
      <rPr>
        <b/>
        <sz val="12"/>
        <rFont val="Arial"/>
        <family val="2"/>
      </rPr>
      <t>VILLEFRANCHE</t>
    </r>
    <r>
      <rPr>
        <sz val="12"/>
        <rFont val="Arial"/>
        <family val="2"/>
      </rPr>
      <t xml:space="preserve"> reçoit à </t>
    </r>
    <r>
      <rPr>
        <b/>
        <u/>
        <sz val="12"/>
        <color rgb="FFFF0000"/>
        <rFont val="Arial"/>
        <family val="2"/>
      </rPr>
      <t>LIMAS</t>
    </r>
    <r>
      <rPr>
        <b/>
        <sz val="12"/>
        <color indexed="2"/>
        <rFont val="Arial"/>
        <family val="2"/>
      </rPr>
      <t xml:space="preserve">  </t>
    </r>
    <r>
      <rPr>
        <sz val="12"/>
        <rFont val="Arial"/>
        <family val="2"/>
      </rPr>
      <t>Gymnase communaitaire de Limas    Rue du stade   69400</t>
    </r>
  </si>
  <si>
    <t>Patrice TOURSEL</t>
  </si>
  <si>
    <t>06 30 89 41 41</t>
  </si>
  <si>
    <t>ptoursel@gmail.com</t>
  </si>
  <si>
    <r>
      <rPr>
        <b/>
        <sz val="12"/>
        <rFont val="Arial"/>
        <family val="2"/>
      </rPr>
      <t xml:space="preserve">BEAUMONT     </t>
    </r>
    <r>
      <rPr>
        <sz val="12"/>
        <rFont val="Arial"/>
        <family val="2"/>
      </rPr>
      <t>Gymnase de l'Artière     Avenue du stade     63110</t>
    </r>
  </si>
  <si>
    <t>Jean-François ROUX</t>
  </si>
  <si>
    <t>07 82 24 68 60</t>
  </si>
  <si>
    <t>jfetmaroux@free.fr</t>
  </si>
  <si>
    <r>
      <rPr>
        <b/>
        <sz val="12"/>
        <rFont val="Arial"/>
        <family val="2"/>
      </rPr>
      <t xml:space="preserve">SAINT-MARCEL-LÈS-VALENCE  </t>
    </r>
    <r>
      <rPr>
        <sz val="12"/>
        <rFont val="Arial"/>
        <family val="2"/>
      </rPr>
      <t xml:space="preserve"> Halle des sports   Rues des monts du matin  26320</t>
    </r>
  </si>
  <si>
    <r>
      <rPr>
        <b/>
        <sz val="12"/>
        <rFont val="Arial"/>
        <family val="2"/>
      </rPr>
      <t>OULLINS</t>
    </r>
    <r>
      <rPr>
        <sz val="12"/>
        <rFont val="Arial"/>
        <family val="2"/>
      </rPr>
      <t xml:space="preserve">     Gymnase Montlouis     23 boulevard général De Gaulle     69600</t>
    </r>
  </si>
  <si>
    <t>Cristina ROYUELA AGUSTIN</t>
  </si>
  <si>
    <t>06 51 37 95 99</t>
  </si>
  <si>
    <t>Alex RENAUD-GOUD</t>
  </si>
  <si>
    <t>06 26 28 61 44</t>
  </si>
  <si>
    <r>
      <rPr>
        <b/>
        <sz val="12"/>
        <rFont val="Arial"/>
        <family val="2"/>
      </rPr>
      <t>CLERMONT-FERRAND CUC</t>
    </r>
    <r>
      <rPr>
        <sz val="12"/>
        <rFont val="Arial"/>
        <family val="2"/>
      </rPr>
      <t xml:space="preserve">     La Halle     15 rue Poncillon     63000</t>
    </r>
  </si>
  <si>
    <t>Rémi MENUDIER</t>
  </si>
  <si>
    <t>06 62 22 29 51</t>
  </si>
  <si>
    <t>menudier.remi@gmail.com</t>
  </si>
  <si>
    <t>Camille MORESTIN</t>
  </si>
  <si>
    <t>06 78 31 99 24</t>
  </si>
  <si>
    <t>camille.morestin73@gmail.com</t>
  </si>
  <si>
    <t>Jordan THIRIET</t>
  </si>
  <si>
    <t>jordan.thiriet@grenoble-badminton.org</t>
  </si>
  <si>
    <r>
      <rPr>
        <b/>
        <sz val="12"/>
        <rFont val="Arial"/>
        <family val="2"/>
      </rPr>
      <t xml:space="preserve">L'ISLE D'ABEAU </t>
    </r>
    <r>
      <rPr>
        <sz val="12"/>
        <rFont val="Arial"/>
        <family val="2"/>
      </rPr>
      <t xml:space="preserve">  Gymnase Douillet   Boulevard de Fondbonnière   38080</t>
    </r>
  </si>
  <si>
    <t>Rudy ALMODOVAR</t>
  </si>
  <si>
    <t>06 46 02 16 27</t>
  </si>
  <si>
    <t>rudy.almodovar@gmail.com</t>
  </si>
  <si>
    <t>Bryan FLORET</t>
  </si>
  <si>
    <t>06 61 45 38 66</t>
  </si>
  <si>
    <t>bryan.c.moi@hotmail.fr</t>
  </si>
  <si>
    <t>cris.royu@gmail.com</t>
  </si>
  <si>
    <r>
      <t xml:space="preserve">SAINT-CHAMOND </t>
    </r>
    <r>
      <rPr>
        <sz val="12"/>
        <rFont val="Arial"/>
        <family val="2"/>
      </rPr>
      <t>reçoit à</t>
    </r>
    <r>
      <rPr>
        <b/>
        <sz val="12"/>
        <rFont val="Arial"/>
        <family val="2"/>
      </rPr>
      <t xml:space="preserve"> </t>
    </r>
    <r>
      <rPr>
        <b/>
        <u/>
        <sz val="12"/>
        <color indexed="2"/>
        <rFont val="Arial"/>
        <family val="2"/>
      </rPr>
      <t>L'HORME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>Gymnase des berges du Gier   Route des côtes  42152</t>
    </r>
  </si>
  <si>
    <t>Laurent SORIA</t>
  </si>
  <si>
    <t>06 66 62 48 14</t>
  </si>
  <si>
    <t>laurent.soria42@gmail.com</t>
  </si>
  <si>
    <t>Guy STOLL</t>
  </si>
  <si>
    <t>06 82 81 08 74</t>
  </si>
  <si>
    <r>
      <t xml:space="preserve">MONTBRISON   </t>
    </r>
    <r>
      <rPr>
        <sz val="12"/>
        <rFont val="Arial"/>
        <family val="2"/>
      </rPr>
      <t>Complexe sportif de Beauregard  gymnase soleillant  13 rue de Beauregard  42600</t>
    </r>
  </si>
  <si>
    <r>
      <rPr>
        <b/>
        <sz val="12"/>
        <rFont val="Arial"/>
        <family val="2"/>
      </rPr>
      <t xml:space="preserve">SASSENAGE  </t>
    </r>
    <r>
      <rPr>
        <sz val="12"/>
        <rFont val="Arial"/>
        <family val="2"/>
      </rPr>
      <t xml:space="preserve"> Gymnase Fleming   Rue Georges Bizet   38360</t>
    </r>
  </si>
  <si>
    <t>Sébastien VÉCHARD</t>
  </si>
  <si>
    <t>06 22 99 35 64</t>
  </si>
  <si>
    <t>sebastienvechard@gmail.com</t>
  </si>
  <si>
    <t>Nathan VIRLOGEUX</t>
  </si>
  <si>
    <t>nathanvirlogeux@gmail.com</t>
  </si>
  <si>
    <t>06 14 24 66 73</t>
  </si>
  <si>
    <r>
      <rPr>
        <b/>
        <sz val="12"/>
        <rFont val="Arial"/>
        <family val="2"/>
      </rPr>
      <t>VILLEURBANNE</t>
    </r>
    <r>
      <rPr>
        <sz val="12"/>
        <rFont val="Arial"/>
        <family val="2"/>
      </rPr>
      <t xml:space="preserve">  Gymnase des iris   80 rue Pierre Voyant  69100</t>
    </r>
  </si>
  <si>
    <t>Maxence VIDAL</t>
  </si>
  <si>
    <t>maxence.vidal.bad@gmail.com</t>
  </si>
  <si>
    <r>
      <rPr>
        <b/>
        <sz val="12"/>
        <rFont val="Arial"/>
        <family val="2"/>
      </rPr>
      <t xml:space="preserve">FRANGY   </t>
    </r>
    <r>
      <rPr>
        <sz val="12"/>
        <rFont val="Arial"/>
        <family val="2"/>
      </rPr>
      <t>Gymnase  Claude Métendier  avenue du stade  74207</t>
    </r>
  </si>
  <si>
    <t>Elsa BESSON</t>
  </si>
  <si>
    <t>06 30 17 33 85</t>
  </si>
  <si>
    <t>besson.elsa@hotmail.fr</t>
  </si>
  <si>
    <r>
      <rPr>
        <b/>
        <sz val="12"/>
        <rFont val="Arial"/>
        <family val="2"/>
      </rPr>
      <t xml:space="preserve">ANNECY   </t>
    </r>
    <r>
      <rPr>
        <sz val="12"/>
        <rFont val="Arial"/>
        <family val="2"/>
      </rPr>
      <t xml:space="preserve">   gymnase des Balmettes   10 avenue Lucien Boschetti     74000</t>
    </r>
  </si>
  <si>
    <r>
      <rPr>
        <b/>
        <sz val="12"/>
        <rFont val="Arial"/>
        <family val="2"/>
      </rPr>
      <t>CHARLY</t>
    </r>
    <r>
      <rPr>
        <sz val="12"/>
        <rFont val="Arial"/>
        <family val="2"/>
      </rPr>
      <t xml:space="preserve">  Espace Maurice Dubernard   Rue du Malpas  69390</t>
    </r>
  </si>
  <si>
    <t>etiennegruau@msn.com</t>
  </si>
  <si>
    <t>Romain VALETTE</t>
  </si>
  <si>
    <t>Mathieu MARTINEZ</t>
  </si>
  <si>
    <t>Jean-Michel HALLER</t>
  </si>
  <si>
    <t>06 48 21 28 09</t>
  </si>
  <si>
    <t>Antoine CHARBONNET</t>
  </si>
  <si>
    <t>06 71 09 49 98</t>
  </si>
  <si>
    <t>antoine.charbonnet@orange.fr</t>
  </si>
  <si>
    <t>Maxime HIRON</t>
  </si>
  <si>
    <t>06 11 96 67 66</t>
  </si>
  <si>
    <t>max.hiron@hotmail.fr</t>
  </si>
  <si>
    <t>dimanche 05 novembre 2023</t>
  </si>
  <si>
    <t>dimanche 17 décembre 2023</t>
  </si>
  <si>
    <r>
      <rPr>
        <b/>
        <sz val="12"/>
        <rFont val="Arial"/>
        <family val="2"/>
      </rPr>
      <t xml:space="preserve">ROANNE 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 xml:space="preserve">  Gymnase Belgique, boulevard de Belgique 42300</t>
    </r>
  </si>
  <si>
    <t>vicepresident1@gmail.com</t>
  </si>
  <si>
    <r>
      <rPr>
        <b/>
        <sz val="12"/>
        <rFont val="Arial"/>
        <family val="2"/>
      </rPr>
      <t>CHASSIEU</t>
    </r>
    <r>
      <rPr>
        <sz val="12"/>
        <rFont val="Arial"/>
        <family val="2"/>
      </rPr>
      <t xml:space="preserve">  Gymnase du raquin  Boulevard du Raquin  69680</t>
    </r>
  </si>
  <si>
    <t>06 95 13 28 39</t>
  </si>
  <si>
    <r>
      <t xml:space="preserve">TOURNON-SUR-RHÔNE   </t>
    </r>
    <r>
      <rPr>
        <sz val="12"/>
        <rFont val="Arial"/>
        <family val="2"/>
      </rPr>
      <t>Gymnase Jeannie Longo  Rue de Chapotte  07300</t>
    </r>
  </si>
  <si>
    <r>
      <t xml:space="preserve">VÉNISSIEUX     </t>
    </r>
    <r>
      <rPr>
        <sz val="12"/>
        <rFont val="Arial"/>
        <family val="2"/>
      </rPr>
      <t>Gymnase Jacques Brel   7 avenue d’Oschatz   69200</t>
    </r>
  </si>
  <si>
    <t xml:space="preserve">Julien LAMERCERIE </t>
  </si>
  <si>
    <t xml:space="preserve">Garance SELOSSE </t>
  </si>
  <si>
    <t>Loïc KIRSCH</t>
  </si>
  <si>
    <t>Élise DARD</t>
  </si>
  <si>
    <t>Jean-François BUFFIN</t>
  </si>
  <si>
    <t>Julien.lamercerie@bacly.fr</t>
  </si>
  <si>
    <t>gselosse@live.fr</t>
  </si>
  <si>
    <t>loickirsch@icloud.com</t>
  </si>
  <si>
    <t>elisedard@orange.fr</t>
  </si>
  <si>
    <t>coach.abbc42@gmail.com</t>
  </si>
  <si>
    <t>Chloé CHAVERNOZ</t>
  </si>
  <si>
    <t>Jonathan MAGNIN</t>
  </si>
  <si>
    <t>Camille GAILLARD</t>
  </si>
  <si>
    <t>Thomas LEDEZ</t>
  </si>
  <si>
    <t>chloe.chavernoz@gmail.com</t>
  </si>
  <si>
    <t>jonathan.magnin74@gmail.com</t>
  </si>
  <si>
    <t>camille.gaillard@live.fr</t>
  </si>
  <si>
    <t>thomas.ledez88@gmail.com</t>
  </si>
  <si>
    <t>‭06 14 27 14 64‬</t>
  </si>
  <si>
    <t>Arezki AMRANI</t>
  </si>
  <si>
    <t>06 16 77 03 62‬</t>
  </si>
  <si>
    <t>arezki.amrani@yahoo.fr</t>
  </si>
  <si>
    <r>
      <rPr>
        <b/>
        <sz val="12"/>
        <rFont val="Arial"/>
        <family val="2"/>
      </rPr>
      <t xml:space="preserve">BOURG-EN-BRESSE </t>
    </r>
    <r>
      <rPr>
        <sz val="12"/>
        <rFont val="Arial"/>
        <family val="2"/>
      </rPr>
      <t>Complexe sportif de la croix blanche   51, rue des dîmes   01000</t>
    </r>
  </si>
  <si>
    <t>Olivier MORIER</t>
  </si>
  <si>
    <t>06 70 96 05 76</t>
  </si>
  <si>
    <t>olivier-morier@hotmail.fr</t>
  </si>
  <si>
    <t>guy.stoll0538@orange.com</t>
  </si>
  <si>
    <t>L I E U     1</t>
  </si>
  <si>
    <t>L I E U     2</t>
  </si>
  <si>
    <t>J11 à 10h00</t>
  </si>
  <si>
    <t>J12 à 14h00</t>
  </si>
  <si>
    <t>J13 à 10h00</t>
  </si>
  <si>
    <t>J14 à 14h00</t>
  </si>
  <si>
    <t xml:space="preserve">Sébastien CACHARD </t>
  </si>
  <si>
    <t>Florian BITZER</t>
  </si>
  <si>
    <t xml:space="preserve">Bérangère MOUTIER </t>
  </si>
  <si>
    <t>Geoffrey DESORGUES</t>
  </si>
  <si>
    <t>Aurélio DE MACEDO</t>
  </si>
  <si>
    <t>Léo PETIT</t>
  </si>
  <si>
    <t xml:space="preserve">Mathias TISSERANT </t>
  </si>
  <si>
    <t>cachard38@gmail.com</t>
  </si>
  <si>
    <t>Bitzerflo@gmail.com</t>
  </si>
  <si>
    <t>moutier.berangere@hotmail.com</t>
  </si>
  <si>
    <t>plvpb.bad@gmail.com</t>
  </si>
  <si>
    <t>demacedo.aurelio@gmail.com</t>
  </si>
  <si>
    <t>leopetit00@gmail.com</t>
  </si>
  <si>
    <t xml:space="preserve">Fanny PICON </t>
  </si>
  <si>
    <t>Jérémy LIEBUS</t>
  </si>
  <si>
    <t>Kévin RODRIGUEZ</t>
  </si>
  <si>
    <t>Cyril CHAMPALLE</t>
  </si>
  <si>
    <t xml:space="preserve">Jean-Marc MAZET </t>
  </si>
  <si>
    <t>fannypicon.bcm38@gmail.com</t>
  </si>
  <si>
    <t>jeremy.liebus@gmail.com</t>
  </si>
  <si>
    <t>kevin.rodriguez110@hotmail.fr</t>
  </si>
  <si>
    <t>c.champalle42@gmail.com</t>
  </si>
  <si>
    <t>dimanche 26 novembre 2023</t>
  </si>
  <si>
    <t>dimanche 28 janvier 2024</t>
  </si>
  <si>
    <t>dimanche 25 février 2024</t>
  </si>
  <si>
    <t>dimanche 24 mars 2024</t>
  </si>
  <si>
    <t>alex.renaudgoud@sfr.fr</t>
  </si>
  <si>
    <t>06 18 51 33 63</t>
  </si>
  <si>
    <r>
      <t>MEYLAN</t>
    </r>
    <r>
      <rPr>
        <sz val="12"/>
        <rFont val="Arial"/>
        <family val="2"/>
      </rPr>
      <t xml:space="preserve">      Gymnase du LGM     avenue du Taillefer      38240</t>
    </r>
  </si>
  <si>
    <t>Olivier LHEUREUX</t>
  </si>
  <si>
    <t>06 89 80 10 89</t>
  </si>
  <si>
    <t>o.lheureux@free.fr</t>
  </si>
  <si>
    <t>jeanmichel.haller@wanadoo.fr</t>
  </si>
  <si>
    <t>Quentin BOUSQUET</t>
  </si>
  <si>
    <t>qbscpgbad@gmail.com</t>
  </si>
  <si>
    <t>06 23 30 19 15</t>
  </si>
  <si>
    <r>
      <t xml:space="preserve">GRENOBLE GAB   </t>
    </r>
    <r>
      <rPr>
        <sz val="12"/>
        <rFont val="Arial"/>
        <family val="2"/>
      </rPr>
      <t>Centre sportif Jean-Philippe MOTTE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38</t>
    </r>
  </si>
  <si>
    <t>Bernard EXERTIER</t>
  </si>
  <si>
    <t>06 74 46 15 91</t>
  </si>
  <si>
    <t>exertier.bernard@yahoo.com</t>
  </si>
  <si>
    <t xml:space="preserve">Natacha SORIA </t>
  </si>
  <si>
    <t>Anton ROBIN</t>
  </si>
  <si>
    <t>Didier MILLOT</t>
  </si>
  <si>
    <t xml:space="preserve">Thibault INNONCENT </t>
  </si>
  <si>
    <t>Florian HIOLET</t>
  </si>
  <si>
    <t>Kévin CHAUMEIL</t>
  </si>
  <si>
    <t>natachasoria42@gmail.com</t>
  </si>
  <si>
    <t>julien.lamercerie@bacly.fr</t>
  </si>
  <si>
    <t>Mattphisto38@hotmail.com</t>
  </si>
  <si>
    <t>anton_robin@hotmail.fr</t>
  </si>
  <si>
    <t>jeunes@bcc73.com</t>
  </si>
  <si>
    <t>thibault.innocent@gmail.com</t>
  </si>
  <si>
    <t>florian.hiolet@ac-environnement.com</t>
  </si>
  <si>
    <t>kevin.chaumeil@gmail.com</t>
  </si>
  <si>
    <t xml:space="preserve">Théo LAURANS </t>
  </si>
  <si>
    <t>Dominique BOSSERT</t>
  </si>
  <si>
    <t xml:space="preserve">Théo BERGER </t>
  </si>
  <si>
    <t>Manon DELEBECQUE</t>
  </si>
  <si>
    <t>theo.laurans.bad@gmail.com</t>
  </si>
  <si>
    <t>Rvalette@gmail.com</t>
  </si>
  <si>
    <t>interclubs@bcc73.com</t>
  </si>
  <si>
    <t>theojberger@gmail.com</t>
  </si>
  <si>
    <t>manon.dlbcq@gmail.com</t>
  </si>
  <si>
    <t>Mathieu DELABRE</t>
  </si>
  <si>
    <t>06 75 01 07 34</t>
  </si>
  <si>
    <t>blablabad@protonmail.com</t>
  </si>
  <si>
    <r>
      <rPr>
        <b/>
        <sz val="12"/>
        <rFont val="Arial"/>
        <family val="2"/>
      </rPr>
      <t xml:space="preserve">CHAMBÉRY </t>
    </r>
    <r>
      <rPr>
        <sz val="12"/>
        <rFont val="Arial"/>
        <family val="2"/>
      </rPr>
      <t xml:space="preserve">  Complexe BOUTRON   3 rue du grand champ  73000</t>
    </r>
  </si>
  <si>
    <t>Vincent MARDON</t>
  </si>
  <si>
    <t>06 11 71 39 33</t>
  </si>
  <si>
    <t>v.mardon@free.fr</t>
  </si>
  <si>
    <t>06 51 06 95 93</t>
  </si>
  <si>
    <t>mailyspoyet@gmail.com</t>
  </si>
  <si>
    <t>Maïlys POYET</t>
  </si>
  <si>
    <r>
      <rPr>
        <b/>
        <sz val="12"/>
        <rFont val="Arial"/>
        <family val="2"/>
      </rPr>
      <t>THONON-LES-BAINS</t>
    </r>
    <r>
      <rPr>
        <sz val="12"/>
        <rFont val="Arial"/>
        <family val="2"/>
      </rPr>
      <t xml:space="preserve">    Gymnase Champagne   5 Rue Henri Baud     74200</t>
    </r>
  </si>
  <si>
    <t>guillaumechevalier.w@gmail.com</t>
  </si>
  <si>
    <t>vicepresidentcbr1@gmail.com</t>
  </si>
  <si>
    <t xml:space="preserve">Gaspard ELYN </t>
  </si>
  <si>
    <t>William REMY</t>
  </si>
  <si>
    <t xml:space="preserve">Marie-Odile PUYPE </t>
  </si>
  <si>
    <t xml:space="preserve">Julien LAMOISE </t>
  </si>
  <si>
    <t>Théo PONTON</t>
  </si>
  <si>
    <t>Anne-Lise ROUCHOUZE</t>
  </si>
  <si>
    <t>gaspard.elyn@gmail.com</t>
  </si>
  <si>
    <t>remy.william71@gmail.com</t>
  </si>
  <si>
    <t>julien.lamoise@gmail.com</t>
  </si>
  <si>
    <t>theo.ponton@gmail.com</t>
  </si>
  <si>
    <t>anneliserouchouze@hotmail.fr</t>
  </si>
  <si>
    <t xml:space="preserve">Étienne GRUAU </t>
  </si>
  <si>
    <t>Thomas MAUDRU</t>
  </si>
  <si>
    <t xml:space="preserve">Isabelle DURIF </t>
  </si>
  <si>
    <t>Fanny FAURE</t>
  </si>
  <si>
    <t>Maxime CATALOT</t>
  </si>
  <si>
    <t>Maya GUEGUEN</t>
  </si>
  <si>
    <t>Eddy RENAUD-GOUD</t>
  </si>
  <si>
    <t>thomas.maudru@orange.fr</t>
  </si>
  <si>
    <t>fafaure20@gmail.com</t>
  </si>
  <si>
    <t>mccatalot@sfr.fr</t>
  </si>
  <si>
    <t>maya.gueguen@gmail.com</t>
  </si>
  <si>
    <t>eddy.renaudgoud@hotmail.fr</t>
  </si>
  <si>
    <t>Jérémy SIROUX</t>
  </si>
  <si>
    <t>06 49 79 95 90</t>
  </si>
  <si>
    <t>ja.siroux@gmail.com</t>
  </si>
  <si>
    <r>
      <rPr>
        <b/>
        <sz val="12"/>
        <rFont val="Arial"/>
        <family val="2"/>
      </rPr>
      <t xml:space="preserve">GRENOBLE GAB </t>
    </r>
    <r>
      <rPr>
        <sz val="12"/>
        <rFont val="Arial"/>
        <family val="2"/>
      </rPr>
      <t xml:space="preserve">  Centre sportif Jean-Philippe MOTTE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38</t>
    </r>
  </si>
  <si>
    <r>
      <rPr>
        <b/>
        <sz val="12"/>
        <rFont val="Arial"/>
        <family val="2"/>
      </rPr>
      <t xml:space="preserve">GRENOBLE BCG  </t>
    </r>
    <r>
      <rPr>
        <sz val="12"/>
        <rFont val="Arial"/>
        <family val="2"/>
      </rPr>
      <t>Halle clémenceau bd Clémenceau 38000</t>
    </r>
  </si>
  <si>
    <t>GRENOBLE BCG 1</t>
  </si>
  <si>
    <r>
      <rPr>
        <b/>
        <sz val="12"/>
        <rFont val="Arial"/>
        <family val="2"/>
      </rPr>
      <t xml:space="preserve">ANDRÉZIEUX-BOUTHÉON  </t>
    </r>
    <r>
      <rPr>
        <sz val="12"/>
        <rFont val="Arial"/>
        <family val="2"/>
      </rPr>
      <t xml:space="preserve"> gymnase du lycée   Impasse Chateaubriand  42160</t>
    </r>
  </si>
  <si>
    <t>Christelle DAVAREND</t>
  </si>
  <si>
    <t>06 25 93 64 18</t>
  </si>
  <si>
    <t>cdavarend@yahoo.fr</t>
  </si>
  <si>
    <t>Nathalie DIAS</t>
  </si>
  <si>
    <t>Dylan CHATONNET</t>
  </si>
  <si>
    <t>Estelle CONSTANTIN</t>
  </si>
  <si>
    <t>Estelle GAUME</t>
  </si>
  <si>
    <t xml:space="preserve">David CHAILLOU </t>
  </si>
  <si>
    <t>Robin VICTORINO</t>
  </si>
  <si>
    <t xml:space="preserve">Goulwen MIARD </t>
  </si>
  <si>
    <t>dias.nathalie26@gmail.com</t>
  </si>
  <si>
    <t>dylan.chatonnet30@gmail.com</t>
  </si>
  <si>
    <t>estelle463@hotmail.fr</t>
  </si>
  <si>
    <t>estellegau69@hotmail.fr</t>
  </si>
  <si>
    <t>david.chaillou.lepareur@gmail.com</t>
  </si>
  <si>
    <t>robin.victorino@villeurbad.fr</t>
  </si>
  <si>
    <t>miard.goulwen@neuf.fr</t>
  </si>
  <si>
    <t>06 88 14 62 44‬</t>
  </si>
  <si>
    <t>Bruno SORLIER</t>
  </si>
  <si>
    <t>Charlie BERTHOD</t>
  </si>
  <si>
    <t>Yasmina SAYARET</t>
  </si>
  <si>
    <t>Céline TOURNIER</t>
  </si>
  <si>
    <t>‭0670213976‬</t>
  </si>
  <si>
    <t>bruno.sorlier@gmail.com</t>
  </si>
  <si>
    <t>charlieberthod@hotmail.com</t>
  </si>
  <si>
    <t>meslem@yahoo.com</t>
  </si>
  <si>
    <t>celine.l.tournier@gmail.com</t>
  </si>
  <si>
    <r>
      <rPr>
        <b/>
        <sz val="12"/>
        <rFont val="Arial"/>
        <family val="2"/>
      </rPr>
      <t xml:space="preserve">MEYLAN    </t>
    </r>
    <r>
      <rPr>
        <sz val="12"/>
        <rFont val="Arial"/>
        <family val="2"/>
      </rPr>
      <t xml:space="preserve">  Gymnase du LGM     avenue du Taillefer      38240</t>
    </r>
  </si>
  <si>
    <t>Laurie BREDA</t>
  </si>
  <si>
    <t>06 62 89 87 59</t>
  </si>
  <si>
    <t>lolobreda@hotmail.fr</t>
  </si>
  <si>
    <r>
      <rPr>
        <b/>
        <sz val="12"/>
        <rFont val="Arial"/>
        <family val="2"/>
      </rPr>
      <t>VIENNE</t>
    </r>
    <r>
      <rPr>
        <sz val="12"/>
        <rFont val="Arial"/>
        <family val="2"/>
      </rPr>
      <t xml:space="preserve"> reçoit à</t>
    </r>
    <r>
      <rPr>
        <b/>
        <sz val="12"/>
        <rFont val="Arial"/>
        <family val="2"/>
      </rPr>
      <t xml:space="preserve"> </t>
    </r>
    <r>
      <rPr>
        <b/>
        <u/>
        <sz val="12"/>
        <color rgb="FFFF0000"/>
        <rFont val="Arial"/>
        <family val="2"/>
      </rPr>
      <t>PONT ÉVÊQUE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Gymnase Georges Brassens  Avenue Georges Brassens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38780</t>
    </r>
  </si>
  <si>
    <t>Bernard BOURET</t>
  </si>
  <si>
    <t>06 14 40 28 69</t>
  </si>
  <si>
    <t>b.bouret@sfr.fr</t>
  </si>
  <si>
    <t>Sébastien BENZIANE</t>
  </si>
  <si>
    <t>06 52 18 69 94</t>
  </si>
  <si>
    <t>shelon@hotmail.fr</t>
  </si>
  <si>
    <t>Corentin MALIGE ACHARD</t>
  </si>
  <si>
    <t>Raphaëlle VIAL</t>
  </si>
  <si>
    <t xml:space="preserve">Jean-Guillaume CHABRILLAT </t>
  </si>
  <si>
    <t>Yann BELAID MUSSET</t>
  </si>
  <si>
    <t>c.malige--achard@orange.fr</t>
  </si>
  <si>
    <t>raphaelle.vial42@gmail.com</t>
  </si>
  <si>
    <t>chabrillatjg@gmail.com</t>
  </si>
  <si>
    <t>belaid.yann@gmail.com</t>
  </si>
  <si>
    <t>Kévin FORESTIER</t>
  </si>
  <si>
    <t xml:space="preserve">Elsa SOULLET </t>
  </si>
  <si>
    <t>Corentin VINATY</t>
  </si>
  <si>
    <t>kevincbr42@outlook.com</t>
  </si>
  <si>
    <t>elsa.soullet@sfr.fr</t>
  </si>
  <si>
    <t>corentin.vinaty15@gmail.com</t>
  </si>
  <si>
    <r>
      <rPr>
        <b/>
        <sz val="12"/>
        <rFont val="Arial"/>
        <family val="2"/>
      </rPr>
      <t>ISSOIRE</t>
    </r>
    <r>
      <rPr>
        <sz val="12"/>
        <rFont val="Arial"/>
        <family val="2"/>
      </rPr>
      <t xml:space="preserve"> Gymnase Pierre De Coubertin  Boulevard Pasteur 63500</t>
    </r>
  </si>
  <si>
    <t>Sébastien VIZET</t>
  </si>
  <si>
    <t>Emma VILLUENDAS</t>
  </si>
  <si>
    <t>Julien PALLIX</t>
  </si>
  <si>
    <t>Grégoire BERNON</t>
  </si>
  <si>
    <t>Eva DURIEZ</t>
  </si>
  <si>
    <t>Clément ROMIER</t>
  </si>
  <si>
    <t>sarah.seb011@gmail.com</t>
  </si>
  <si>
    <t>Emma.villuendas@yahoo.fr</t>
  </si>
  <si>
    <t>julien.pallix@gmail.com</t>
  </si>
  <si>
    <t>gregoire65@hotmail.fr</t>
  </si>
  <si>
    <t>evadurieztahiti@gmail.com</t>
  </si>
  <si>
    <t>clem.romier@hotmail.com</t>
  </si>
  <si>
    <t>06 18 76 54 78</t>
  </si>
  <si>
    <t>Pierrick POINTUD</t>
  </si>
  <si>
    <t>Emmanuelle BRUYERE</t>
  </si>
  <si>
    <t>Carole LAURENT</t>
  </si>
  <si>
    <t>Lola GUEGAN</t>
  </si>
  <si>
    <t>Anaïs FAURE VIDAL</t>
  </si>
  <si>
    <t>Pierrick.pointud@gmail.com</t>
  </si>
  <si>
    <t>emmanuelle.bruyere@yahoo.com</t>
  </si>
  <si>
    <t>carolebad42@gmail.com</t>
  </si>
  <si>
    <t>guegan.lola@gmail.com</t>
  </si>
  <si>
    <t>naan09@hotmail.com</t>
  </si>
  <si>
    <t>06 88 79 12 78</t>
  </si>
  <si>
    <r>
      <rPr>
        <b/>
        <sz val="12"/>
        <rFont val="Arial"/>
        <family val="2"/>
      </rPr>
      <t xml:space="preserve">FIRMINY </t>
    </r>
    <r>
      <rPr>
        <sz val="12"/>
        <rFont val="Arial"/>
        <family val="2"/>
      </rPr>
      <t xml:space="preserve"> GM3  Rue de Chanzy  42700</t>
    </r>
  </si>
  <si>
    <t>Rémi CACHET</t>
  </si>
  <si>
    <t>06 42 82 64 65</t>
  </si>
  <si>
    <t>remicachet@hotmail.fr</t>
  </si>
  <si>
    <r>
      <t xml:space="preserve">CHARBONNIÈRES </t>
    </r>
    <r>
      <rPr>
        <sz val="12"/>
        <rFont val="Arial"/>
        <family val="2"/>
      </rPr>
      <t>reçoit à</t>
    </r>
    <r>
      <rPr>
        <b/>
        <sz val="12"/>
        <rFont val="Arial"/>
        <family val="2"/>
      </rPr>
      <t xml:space="preserve"> </t>
    </r>
    <r>
      <rPr>
        <b/>
        <u/>
        <sz val="12"/>
        <color rgb="FFFF0000"/>
        <rFont val="Arial"/>
        <family val="2"/>
      </rPr>
      <t>MARCY-L'ÉTOIILE</t>
    </r>
    <r>
      <rPr>
        <sz val="12"/>
        <color theme="1"/>
        <rFont val="Arial"/>
        <family val="2"/>
      </rPr>
      <t xml:space="preserve"> Complexe sportif Mérieux  avenue Jean Colomb</t>
    </r>
    <r>
      <rPr>
        <sz val="12"/>
        <rFont val="Arial"/>
        <family val="2"/>
      </rPr>
      <t xml:space="preserve"> 69280</t>
    </r>
  </si>
  <si>
    <r>
      <rPr>
        <b/>
        <sz val="12"/>
        <rFont val="Arial"/>
        <family val="2"/>
      </rPr>
      <t>SORBIERS</t>
    </r>
    <r>
      <rPr>
        <sz val="12"/>
        <rFont val="Arial"/>
        <family val="2"/>
      </rPr>
      <t xml:space="preserve"> Complexe sportifi Valjoly   rue des roseaux  42290</t>
    </r>
  </si>
  <si>
    <r>
      <t>VIENNE</t>
    </r>
    <r>
      <rPr>
        <sz val="12"/>
        <rFont val="Arial"/>
        <family val="2"/>
      </rPr>
      <t xml:space="preserve"> reçoit à</t>
    </r>
    <r>
      <rPr>
        <b/>
        <sz val="12"/>
        <rFont val="Arial"/>
        <family val="2"/>
      </rPr>
      <t xml:space="preserve"> </t>
    </r>
    <r>
      <rPr>
        <b/>
        <u/>
        <sz val="12"/>
        <color rgb="FFFF0000"/>
        <rFont val="Arial"/>
        <family val="2"/>
      </rPr>
      <t>PONT ÉVÊQUE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Gymnase Georges Brassens  Avenue Georges Brassens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38780</t>
    </r>
  </si>
  <si>
    <t xml:space="preserve">Damien LAMBERT </t>
  </si>
  <si>
    <t>Alexandre FOURNIER</t>
  </si>
  <si>
    <t xml:space="preserve">Vincent VIGUIE </t>
  </si>
  <si>
    <t>Rachel LOPEZ</t>
  </si>
  <si>
    <t>Caroline RAFESTHAIN</t>
  </si>
  <si>
    <t>Damien DIAS</t>
  </si>
  <si>
    <t>lambuche@yahoo.fr</t>
  </si>
  <si>
    <t>fourniera2004@yahoo.fr</t>
  </si>
  <si>
    <t>viguiewrf@orange.fr</t>
  </si>
  <si>
    <t>rachellopez.bcht@gmail.com</t>
  </si>
  <si>
    <t>rafesthain.caroline@gmail.com</t>
  </si>
  <si>
    <t>dias.damien07@gmail.com</t>
  </si>
  <si>
    <t xml:space="preserve">Thibault OSEPIAN </t>
  </si>
  <si>
    <t xml:space="preserve">Yanh BORDES </t>
  </si>
  <si>
    <t xml:space="preserve">Alexandre RINALDI </t>
  </si>
  <si>
    <t xml:space="preserve">Sylvain SPEL </t>
  </si>
  <si>
    <t xml:space="preserve">Alain MOURA </t>
  </si>
  <si>
    <t xml:space="preserve">Sonia TALLON </t>
  </si>
  <si>
    <t>tiboy89@hotmail.com</t>
  </si>
  <si>
    <t>yanh.bordes@hotmail.fr</t>
  </si>
  <si>
    <t>alex.rinaldi88@gmail.com</t>
  </si>
  <si>
    <t>sylvain.spel@gmail.com</t>
  </si>
  <si>
    <t>alain.moura@gmail.com</t>
  </si>
  <si>
    <t>soniatallon@yahoo.fr</t>
  </si>
  <si>
    <t>06 50 06 93 92</t>
  </si>
  <si>
    <t>Morgan AGRAIN</t>
  </si>
  <si>
    <t>06 03 46 29 10</t>
  </si>
  <si>
    <t>infinity-62@hotmail.fr</t>
  </si>
  <si>
    <t>Flora SCHMITT</t>
  </si>
  <si>
    <t>06 80 28 79 02</t>
  </si>
  <si>
    <t>floraschmitt@gmx.fr</t>
  </si>
  <si>
    <r>
      <rPr>
        <b/>
        <sz val="12"/>
        <rFont val="Arial"/>
        <family val="2"/>
      </rPr>
      <t>GUILHERAND-GRANGES</t>
    </r>
    <r>
      <rPr>
        <sz val="12"/>
        <rFont val="Arial"/>
        <family val="2"/>
      </rPr>
      <t xml:space="preserve">  Centre omnisports  Avenue Clémenceau 07500</t>
    </r>
  </si>
  <si>
    <t>Jean-Marc SANJUAN</t>
  </si>
  <si>
    <t>06 95 38 38 01</t>
  </si>
  <si>
    <t>jms.bad@free.fr</t>
  </si>
  <si>
    <t>Cécile DAVAT</t>
  </si>
  <si>
    <t xml:space="preserve">Camille MORESTIN </t>
  </si>
  <si>
    <t>Najat FENANI</t>
  </si>
  <si>
    <t>Quentin GALIGNÉ</t>
  </si>
  <si>
    <t xml:space="preserve">Cyprien VILLON </t>
  </si>
  <si>
    <t>fenani.najat74@gmail.com</t>
  </si>
  <si>
    <t>president@sassenage-badminton.fr</t>
  </si>
  <si>
    <t>quentin.galigne@orange.fr</t>
  </si>
  <si>
    <t>cyprienvillon@gmail.com</t>
  </si>
  <si>
    <t xml:space="preserve">Leopold SARDA </t>
  </si>
  <si>
    <t xml:space="preserve">Barbara MAYET </t>
  </si>
  <si>
    <t>mythia@free.fr</t>
  </si>
  <si>
    <r>
      <rPr>
        <b/>
        <sz val="12"/>
        <rFont val="Arial"/>
        <family val="2"/>
      </rPr>
      <t xml:space="preserve">PASSY </t>
    </r>
    <r>
      <rPr>
        <sz val="12"/>
        <rFont val="Arial"/>
        <family val="2"/>
      </rPr>
      <t xml:space="preserve"> Gymnase de Varens   Avenue Paul Éluard 74190</t>
    </r>
  </si>
  <si>
    <r>
      <rPr>
        <b/>
        <sz val="12"/>
        <rFont val="Arial"/>
        <family val="2"/>
      </rPr>
      <t>YENNE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 xml:space="preserve"> </t>
    </r>
    <r>
      <rPr>
        <sz val="14"/>
        <color theme="1"/>
        <rFont val="Calibri"/>
        <family val="2"/>
        <scheme val="minor"/>
      </rPr>
      <t>Place du stade 73170</t>
    </r>
  </si>
  <si>
    <r>
      <rPr>
        <b/>
        <sz val="12"/>
        <rFont val="Arial"/>
        <family val="2"/>
      </rPr>
      <t xml:space="preserve">LE-BOURGET-DU-LAC </t>
    </r>
    <r>
      <rPr>
        <sz val="12"/>
        <rFont val="Arial"/>
        <family val="2"/>
      </rPr>
      <t>Gymnase de la Traverse 13 Allée Lac de Constance73370</t>
    </r>
  </si>
  <si>
    <t>Roxane COEURDOUX</t>
  </si>
  <si>
    <t>06 31 27 30 08</t>
  </si>
  <si>
    <t>roxane.coeurdoux@gmail.com</t>
  </si>
  <si>
    <t>06 45 01 10 23</t>
  </si>
  <si>
    <t>jpchadrin@gmail.com</t>
  </si>
  <si>
    <t>Juges-arbitres disponibles pour les barrages le 04 et 05 mai et/ou remplacement sur leur date de disponibilité</t>
  </si>
  <si>
    <t>Jean-Pierre CHADRIN</t>
  </si>
  <si>
    <t>Vous êtes 31 JA à officier deux fois (dont les 9 qui sont engagés pour deux équipes), 21 à officier une fois et 5 à ne pas officier.
Gildas n'est prévu que deux fois mais il est noté deux fois le 17 décembre 2023 à BRON car toutes les équipes joueront au même endroit mais sur seulement 7 terrains, sauf à ce que d'ici-là, une des équipes de cette poule puisse propopser d'accueillir. Pour l'instant, aucune disponibilté de gymnase de cette poule n'était compatible.
À noter : Florence CERDON est volontaire pour officier mais non engagée pour une équipe et n'a pas été affectée.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</si>
</sst>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[$-F800]dddd\,\ mmmm\ dd\,\ yyyy"/>
  </numFmts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  <charset val="1"/>
    </font>
    <font>
      <b/>
      <sz val="10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u/>
      <sz val="10"/>
      <color indexed="4"/>
      <name val="Arial"/>
      <family val="2"/>
    </font>
    <font>
      <sz val="10"/>
      <color indexed="4"/>
      <name val="Arial"/>
      <family val="2"/>
    </font>
    <font>
      <sz val="12"/>
      <color indexed="64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FF0000"/>
      <name val="Arial"/>
      <family val="2"/>
    </font>
    <font>
      <sz val="10"/>
      <color indexed="12"/>
      <name val="Arial"/>
      <family val="2"/>
    </font>
    <font>
      <b/>
      <sz val="12"/>
      <color indexed="2"/>
      <name val="Arial"/>
      <family val="2"/>
    </font>
    <font>
      <b/>
      <u/>
      <sz val="12"/>
      <color indexed="2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2"/>
        <bgColor indexed="2"/>
      </patternFill>
    </fill>
    <fill>
      <patternFill patternType="solid">
        <fgColor indexed="5"/>
        <bgColor indexed="5"/>
      </patternFill>
    </fill>
    <fill>
      <patternFill patternType="solid">
        <fgColor indexed="6"/>
        <bgColor indexed="6"/>
      </patternFill>
    </fill>
    <fill>
      <patternFill patternType="solid">
        <fgColor indexed="3"/>
        <bgColor indexed="3"/>
      </patternFill>
    </fill>
    <fill>
      <patternFill patternType="solid">
        <fgColor indexed="43"/>
        <bgColor indexed="43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indexed="46"/>
        <bgColor indexed="46"/>
      </patternFill>
    </fill>
    <fill>
      <patternFill patternType="solid">
        <fgColor indexed="51"/>
        <bgColor indexed="51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0EF"/>
        <bgColor rgb="FFF5F0EF"/>
      </patternFill>
    </fill>
    <fill>
      <patternFill patternType="solid">
        <fgColor rgb="FFFFFF99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B0F0"/>
      </patternFill>
    </fill>
    <fill>
      <patternFill patternType="solid">
        <fgColor rgb="FFFFFF00"/>
        <bgColor indexed="3"/>
      </patternFill>
    </fill>
    <fill>
      <patternFill patternType="solid">
        <fgColor rgb="FF00FF00"/>
        <bgColor indexed="3"/>
      </patternFill>
    </fill>
    <fill>
      <patternFill patternType="solid">
        <fgColor rgb="FF00FF00"/>
        <bgColor indexed="5"/>
      </patternFill>
    </fill>
    <fill>
      <patternFill patternType="solid">
        <fgColor rgb="FF00B0F0"/>
        <bgColor indexed="43"/>
      </patternFill>
    </fill>
    <fill>
      <patternFill patternType="solid">
        <fgColor rgb="FFFFFF99"/>
        <bgColor indexed="6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rgb="FF00B0F0"/>
      </patternFill>
    </fill>
    <fill>
      <patternFill patternType="solid">
        <fgColor rgb="FFFF00FF"/>
        <bgColor indexed="3"/>
      </patternFill>
    </fill>
    <fill>
      <patternFill patternType="solid">
        <fgColor theme="0" tint="-0.249977111117893"/>
        <bgColor rgb="FFFFC000"/>
      </patternFill>
    </fill>
    <fill>
      <patternFill patternType="solid">
        <fgColor rgb="FF00B0F0"/>
        <bgColor indexed="5"/>
      </patternFill>
    </fill>
    <fill>
      <patternFill patternType="solid">
        <fgColor rgb="FFFFFF99"/>
        <bgColor indexed="3"/>
      </patternFill>
    </fill>
    <fill>
      <patternFill patternType="solid">
        <fgColor rgb="FFFFFF00"/>
        <bgColor indexed="43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theme="0" tint="-0.249977111117893"/>
      </patternFill>
    </fill>
    <fill>
      <patternFill patternType="solid">
        <fgColor theme="0" tint="-0.249977111117893"/>
        <bgColor indexed="6"/>
      </patternFill>
    </fill>
    <fill>
      <patternFill patternType="solid">
        <fgColor rgb="FFFFFF99"/>
        <bgColor rgb="FFFFC000"/>
      </patternFill>
    </fill>
    <fill>
      <patternFill patternType="solid">
        <fgColor rgb="FFFFFF99"/>
        <bgColor theme="5" tint="-0.249977111117893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5" tint="0.39997558519241921"/>
      </left>
      <right style="medium">
        <color theme="5" tint="0.39997558519241921"/>
      </right>
      <top/>
      <bottom style="medium">
        <color theme="5" tint="0.39997558519241921"/>
      </bottom>
      <diagonal/>
    </border>
    <border>
      <left/>
      <right style="medium">
        <color theme="5" tint="0.39997558519241921"/>
      </right>
      <top/>
      <bottom style="medium">
        <color theme="5" tint="0.39997558519241921"/>
      </bottom>
      <diagonal/>
    </border>
    <border>
      <left style="medium">
        <color theme="5" tint="0.39997558519241921"/>
      </left>
      <right style="medium">
        <color theme="5" tint="0.39997558519241921"/>
      </right>
      <top/>
      <bottom/>
      <diagonal/>
    </border>
    <border>
      <left/>
      <right style="medium">
        <color theme="5" tint="0.39997558519241921"/>
      </right>
      <top/>
      <bottom/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/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7" tint="-0.249977111117893"/>
      </left>
      <right style="medium">
        <color theme="5" tint="0.39997558519241921"/>
      </right>
      <top/>
      <bottom style="medium">
        <color theme="5" tint="0.39997558519241921"/>
      </bottom>
      <diagonal/>
    </border>
    <border>
      <left style="medium">
        <color theme="7" tint="-0.249977111117893"/>
      </left>
      <right style="medium">
        <color theme="5" tint="0.39997558519241921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5" tint="0.39997558519241921"/>
      </right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/>
      <right style="medium">
        <color theme="7" tint="-0.249977111117893"/>
      </right>
      <top style="medium">
        <color theme="5" tint="0.39997558519241921"/>
      </top>
      <bottom style="medium">
        <color theme="5" tint="0.39997558519241921"/>
      </bottom>
      <diagonal/>
    </border>
    <border>
      <left/>
      <right style="medium">
        <color theme="7" tint="-0.249977111117893"/>
      </right>
      <top/>
      <bottom style="medium">
        <color theme="5" tint="0.39997558519241921"/>
      </bottom>
      <diagonal/>
    </border>
    <border>
      <left style="medium">
        <color theme="7" tint="-0.249977111117893"/>
      </left>
      <right style="medium">
        <color theme="5" tint="0.39997558519241921"/>
      </right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/>
      <diagonal/>
    </border>
    <border>
      <left style="medium">
        <color theme="5" tint="0.39997558519241921"/>
      </left>
      <right style="medium">
        <color theme="5" tint="0.39997558519241921"/>
      </right>
      <top style="thin">
        <color auto="1"/>
      </top>
      <bottom style="medium">
        <color theme="5" tint="0.39997558519241921"/>
      </bottom>
      <diagonal/>
    </border>
    <border>
      <left/>
      <right/>
      <top style="medium">
        <color theme="5" tint="0.39997558519241921"/>
      </top>
      <bottom/>
      <diagonal/>
    </border>
    <border>
      <left/>
      <right/>
      <top/>
      <bottom style="medium">
        <color theme="5" tint="0.39997558519241921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/>
      <diagonal/>
    </border>
    <border>
      <left/>
      <right/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/>
      <top/>
      <bottom/>
      <diagonal/>
    </border>
    <border>
      <left style="medium">
        <color theme="5" tint="0.39997558519241921"/>
      </left>
      <right/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rgb="FFFFC000"/>
      </left>
      <right/>
      <top/>
      <bottom/>
      <diagonal/>
    </border>
    <border>
      <left style="medium">
        <color theme="5" tint="0.39997558519241921"/>
      </left>
      <right/>
      <top style="medium">
        <color theme="5" tint="0.39997558519241921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1" fillId="0" borderId="0" applyNumberFormat="0" applyFill="0" applyBorder="0">
      <alignment vertical="top"/>
    </xf>
    <xf numFmtId="0" fontId="16" fillId="0" borderId="0" applyNumberFormat="0" applyFill="0" applyBorder="0"/>
    <xf numFmtId="0" fontId="2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692">
    <xf numFmtId="0" fontId="0" fillId="0" borderId="0" xfId="0"/>
    <xf numFmtId="0" fontId="1" fillId="0" borderId="0" xfId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/>
    <xf numFmtId="0" fontId="4" fillId="3" borderId="3" xfId="2" applyFont="1" applyFill="1" applyBorder="1" applyAlignment="1">
      <alignment horizontal="left" vertical="center"/>
    </xf>
    <xf numFmtId="0" fontId="4" fillId="3" borderId="4" xfId="2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4" borderId="5" xfId="2" applyFont="1" applyFill="1" applyBorder="1" applyAlignment="1">
      <alignment horizontal="left" vertical="center"/>
    </xf>
    <xf numFmtId="0" fontId="4" fillId="4" borderId="6" xfId="2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5" borderId="7" xfId="2" applyFont="1" applyFill="1" applyBorder="1" applyAlignment="1">
      <alignment horizontal="left" vertical="center"/>
    </xf>
    <xf numFmtId="0" fontId="4" fillId="5" borderId="8" xfId="2" applyFont="1" applyFill="1" applyBorder="1" applyAlignment="1">
      <alignment horizontal="left" vertical="center"/>
    </xf>
    <xf numFmtId="0" fontId="4" fillId="6" borderId="5" xfId="2" applyFont="1" applyFill="1" applyBorder="1" applyAlignment="1">
      <alignment horizontal="left" vertical="center"/>
    </xf>
    <xf numFmtId="0" fontId="4" fillId="6" borderId="8" xfId="2" applyFont="1" applyFill="1" applyBorder="1" applyAlignment="1">
      <alignment horizontal="left" vertical="center"/>
    </xf>
    <xf numFmtId="0" fontId="4" fillId="7" borderId="7" xfId="2" applyFont="1" applyFill="1" applyBorder="1" applyAlignment="1">
      <alignment horizontal="left" vertical="center"/>
    </xf>
    <xf numFmtId="0" fontId="4" fillId="7" borderId="8" xfId="2" applyFont="1" applyFill="1" applyBorder="1" applyAlignment="1">
      <alignment horizontal="left" vertical="center"/>
    </xf>
    <xf numFmtId="0" fontId="6" fillId="8" borderId="3" xfId="2" applyFont="1" applyFill="1" applyBorder="1" applyAlignment="1">
      <alignment horizontal="left" vertical="center"/>
    </xf>
    <xf numFmtId="0" fontId="6" fillId="8" borderId="4" xfId="2" applyFont="1" applyFill="1" applyBorder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horizontal="left" vertical="center"/>
    </xf>
    <xf numFmtId="0" fontId="4" fillId="3" borderId="9" xfId="2" applyFont="1" applyFill="1" applyBorder="1" applyAlignment="1">
      <alignment horizontal="left" vertical="center"/>
    </xf>
    <xf numFmtId="0" fontId="4" fillId="3" borderId="1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4" borderId="12" xfId="2" applyFont="1" applyFill="1" applyBorder="1" applyAlignment="1">
      <alignment horizontal="left" vertical="center"/>
    </xf>
    <xf numFmtId="0" fontId="4" fillId="5" borderId="13" xfId="2" applyFont="1" applyFill="1" applyBorder="1" applyAlignment="1">
      <alignment horizontal="left" vertical="center"/>
    </xf>
    <xf numFmtId="0" fontId="4" fillId="5" borderId="14" xfId="2" applyFont="1" applyFill="1" applyBorder="1" applyAlignment="1">
      <alignment horizontal="left" vertical="center"/>
    </xf>
    <xf numFmtId="0" fontId="4" fillId="6" borderId="11" xfId="2" applyFont="1" applyFill="1" applyBorder="1" applyAlignment="1">
      <alignment horizontal="left" vertical="center"/>
    </xf>
    <xf numFmtId="0" fontId="4" fillId="7" borderId="13" xfId="2" applyFont="1" applyFill="1" applyBorder="1" applyAlignment="1">
      <alignment horizontal="left" vertical="center"/>
    </xf>
    <xf numFmtId="0" fontId="4" fillId="7" borderId="14" xfId="2" applyFont="1" applyFill="1" applyBorder="1" applyAlignment="1">
      <alignment horizontal="left" vertical="center"/>
    </xf>
    <xf numFmtId="0" fontId="6" fillId="8" borderId="9" xfId="2" applyFont="1" applyFill="1" applyBorder="1" applyAlignment="1">
      <alignment horizontal="left" vertical="center"/>
    </xf>
    <xf numFmtId="0" fontId="6" fillId="8" borderId="15" xfId="2" applyFont="1" applyFill="1" applyBorder="1" applyAlignment="1">
      <alignment horizontal="left" vertical="center"/>
    </xf>
    <xf numFmtId="0" fontId="4" fillId="9" borderId="13" xfId="2" applyFont="1" applyFill="1" applyBorder="1" applyAlignment="1">
      <alignment horizontal="left" vertical="center"/>
    </xf>
    <xf numFmtId="0" fontId="4" fillId="9" borderId="8" xfId="2" applyFont="1" applyFill="1" applyBorder="1" applyAlignment="1">
      <alignment horizontal="left" vertical="center"/>
    </xf>
    <xf numFmtId="0" fontId="4" fillId="9" borderId="14" xfId="2" applyFont="1" applyFill="1" applyBorder="1" applyAlignment="1">
      <alignment horizontal="left" vertical="center"/>
    </xf>
    <xf numFmtId="0" fontId="6" fillId="10" borderId="16" xfId="2" applyFont="1" applyFill="1" applyBorder="1" applyAlignment="1">
      <alignment horizontal="left" vertical="center"/>
    </xf>
    <xf numFmtId="0" fontId="6" fillId="10" borderId="17" xfId="2" applyFont="1" applyFill="1" applyBorder="1" applyAlignment="1">
      <alignment horizontal="left" vertical="center"/>
    </xf>
    <xf numFmtId="0" fontId="6" fillId="10" borderId="4" xfId="2" applyFont="1" applyFill="1" applyBorder="1" applyAlignment="1">
      <alignment horizontal="left" vertical="center"/>
    </xf>
    <xf numFmtId="0" fontId="4" fillId="3" borderId="7" xfId="2" applyFont="1" applyFill="1" applyBorder="1" applyAlignment="1">
      <alignment horizontal="left" vertical="center"/>
    </xf>
    <xf numFmtId="0" fontId="4" fillId="4" borderId="5" xfId="1" applyFont="1" applyFill="1" applyBorder="1" applyAlignment="1">
      <alignment horizontal="left" vertical="center"/>
    </xf>
    <xf numFmtId="0" fontId="4" fillId="7" borderId="7" xfId="1" applyFont="1" applyFill="1" applyBorder="1" applyAlignment="1">
      <alignment horizontal="left" vertical="center"/>
    </xf>
    <xf numFmtId="0" fontId="6" fillId="8" borderId="3" xfId="1" applyFont="1" applyFill="1" applyBorder="1" applyAlignment="1">
      <alignment horizontal="left" vertical="center"/>
    </xf>
    <xf numFmtId="0" fontId="4" fillId="9" borderId="7" xfId="2" applyFont="1" applyFill="1" applyBorder="1" applyAlignment="1">
      <alignment horizontal="left" vertical="center"/>
    </xf>
    <xf numFmtId="0" fontId="6" fillId="10" borderId="3" xfId="2" applyFont="1" applyFill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3" borderId="8" xfId="2" applyFont="1" applyFill="1" applyBorder="1" applyAlignment="1">
      <alignment horizontal="left" vertical="center"/>
    </xf>
    <xf numFmtId="0" fontId="4" fillId="11" borderId="0" xfId="1" applyFont="1" applyFill="1" applyAlignment="1">
      <alignment horizontal="left" vertical="center"/>
    </xf>
    <xf numFmtId="0" fontId="8" fillId="12" borderId="0" xfId="2" applyFont="1" applyFill="1" applyAlignment="1">
      <alignment horizontal="center" vertical="center"/>
    </xf>
    <xf numFmtId="164" fontId="8" fillId="12" borderId="0" xfId="2" applyNumberFormat="1" applyFont="1" applyFill="1" applyAlignment="1">
      <alignment horizontal="center" vertical="center"/>
    </xf>
    <xf numFmtId="0" fontId="9" fillId="0" borderId="0" xfId="2" applyFont="1"/>
    <xf numFmtId="0" fontId="10" fillId="13" borderId="8" xfId="2" applyFont="1" applyFill="1" applyBorder="1" applyAlignment="1">
      <alignment horizontal="left" vertical="center"/>
    </xf>
    <xf numFmtId="164" fontId="10" fillId="13" borderId="8" xfId="2" applyNumberFormat="1" applyFont="1" applyFill="1" applyBorder="1" applyAlignment="1">
      <alignment horizontal="center" vertical="center"/>
    </xf>
    <xf numFmtId="0" fontId="12" fillId="0" borderId="20" xfId="3" applyFont="1" applyBorder="1" applyAlignment="1">
      <alignment horizontal="center" vertical="center"/>
    </xf>
    <xf numFmtId="0" fontId="10" fillId="14" borderId="6" xfId="2" applyFont="1" applyFill="1" applyBorder="1" applyAlignment="1">
      <alignment horizontal="left" vertical="center"/>
    </xf>
    <xf numFmtId="164" fontId="10" fillId="14" borderId="6" xfId="2" applyNumberFormat="1" applyFont="1" applyFill="1" applyBorder="1" applyAlignment="1">
      <alignment horizontal="center" vertical="center"/>
    </xf>
    <xf numFmtId="0" fontId="10" fillId="15" borderId="8" xfId="2" applyFont="1" applyFill="1" applyBorder="1" applyAlignment="1">
      <alignment horizontal="left" vertical="center"/>
    </xf>
    <xf numFmtId="164" fontId="10" fillId="15" borderId="8" xfId="2" applyNumberFormat="1" applyFont="1" applyFill="1" applyBorder="1" applyAlignment="1">
      <alignment horizontal="center" vertical="center"/>
    </xf>
    <xf numFmtId="0" fontId="10" fillId="16" borderId="8" xfId="2" applyFont="1" applyFill="1" applyBorder="1" applyAlignment="1">
      <alignment horizontal="left" vertical="center"/>
    </xf>
    <xf numFmtId="164" fontId="10" fillId="16" borderId="8" xfId="2" applyNumberFormat="1" applyFont="1" applyFill="1" applyBorder="1" applyAlignment="1">
      <alignment horizontal="center" vertical="center"/>
    </xf>
    <xf numFmtId="0" fontId="10" fillId="17" borderId="8" xfId="2" applyFont="1" applyFill="1" applyBorder="1" applyAlignment="1">
      <alignment horizontal="left" vertical="center"/>
    </xf>
    <xf numFmtId="164" fontId="10" fillId="17" borderId="8" xfId="2" applyNumberFormat="1" applyFont="1" applyFill="1" applyBorder="1" applyAlignment="1">
      <alignment horizontal="center" vertical="center"/>
    </xf>
    <xf numFmtId="0" fontId="13" fillId="18" borderId="4" xfId="2" applyFont="1" applyFill="1" applyBorder="1" applyAlignment="1">
      <alignment horizontal="left" vertical="center"/>
    </xf>
    <xf numFmtId="164" fontId="13" fillId="18" borderId="4" xfId="2" applyNumberFormat="1" applyFont="1" applyFill="1" applyBorder="1" applyAlignment="1">
      <alignment horizontal="center" vertical="center"/>
    </xf>
    <xf numFmtId="164" fontId="9" fillId="0" borderId="0" xfId="2" applyNumberFormat="1" applyFont="1"/>
    <xf numFmtId="0" fontId="9" fillId="0" borderId="21" xfId="2" applyFont="1" applyBorder="1"/>
    <xf numFmtId="165" fontId="9" fillId="18" borderId="0" xfId="2" applyNumberFormat="1" applyFont="1" applyFill="1" applyAlignment="1">
      <alignment horizontal="center" vertical="center"/>
    </xf>
    <xf numFmtId="0" fontId="9" fillId="18" borderId="0" xfId="2" applyFont="1" applyFill="1" applyAlignment="1">
      <alignment horizontal="center" vertical="center"/>
    </xf>
    <xf numFmtId="0" fontId="14" fillId="19" borderId="0" xfId="2" applyFont="1" applyFill="1" applyAlignment="1">
      <alignment horizontal="center" vertical="center"/>
    </xf>
    <xf numFmtId="0" fontId="10" fillId="19" borderId="0" xfId="2" applyFont="1" applyFill="1" applyAlignment="1">
      <alignment horizontal="center" vertical="center"/>
    </xf>
    <xf numFmtId="0" fontId="11" fillId="19" borderId="0" xfId="3" applyFill="1" applyAlignment="1">
      <alignment horizontal="center" vertical="center"/>
    </xf>
    <xf numFmtId="0" fontId="9" fillId="19" borderId="0" xfId="2" applyFont="1" applyFill="1"/>
    <xf numFmtId="0" fontId="14" fillId="18" borderId="0" xfId="2" applyFont="1" applyFill="1"/>
    <xf numFmtId="0" fontId="10" fillId="18" borderId="0" xfId="2" applyFont="1" applyFill="1"/>
    <xf numFmtId="0" fontId="10" fillId="18" borderId="22" xfId="2" applyFont="1" applyFill="1" applyBorder="1" applyAlignment="1">
      <alignment horizontal="left" vertical="center"/>
    </xf>
    <xf numFmtId="0" fontId="9" fillId="18" borderId="0" xfId="2" applyFont="1" applyFill="1"/>
    <xf numFmtId="0" fontId="10" fillId="13" borderId="7" xfId="2" applyFont="1" applyFill="1" applyBorder="1" applyAlignment="1">
      <alignment horizontal="center" vertical="center"/>
    </xf>
    <xf numFmtId="0" fontId="13" fillId="18" borderId="3" xfId="2" applyFont="1" applyFill="1" applyBorder="1" applyAlignment="1">
      <alignment horizontal="center" vertical="center"/>
    </xf>
    <xf numFmtId="0" fontId="10" fillId="16" borderId="23" xfId="2" applyFont="1" applyFill="1" applyBorder="1" applyAlignment="1">
      <alignment horizontal="center" vertical="center"/>
    </xf>
    <xf numFmtId="0" fontId="8" fillId="12" borderId="7" xfId="2" applyFont="1" applyFill="1" applyBorder="1" applyAlignment="1">
      <alignment horizontal="center" vertical="center"/>
    </xf>
    <xf numFmtId="0" fontId="8" fillId="12" borderId="5" xfId="2" applyFont="1" applyFill="1" applyBorder="1" applyAlignment="1">
      <alignment horizontal="center" vertical="center"/>
    </xf>
    <xf numFmtId="0" fontId="10" fillId="15" borderId="7" xfId="2" applyFont="1" applyFill="1" applyBorder="1" applyAlignment="1">
      <alignment horizontal="center" vertical="center"/>
    </xf>
    <xf numFmtId="0" fontId="10" fillId="20" borderId="7" xfId="2" applyFont="1" applyFill="1" applyBorder="1" applyAlignment="1">
      <alignment horizontal="center" vertical="center"/>
    </xf>
    <xf numFmtId="0" fontId="10" fillId="14" borderId="7" xfId="2" applyFont="1" applyFill="1" applyBorder="1" applyAlignment="1">
      <alignment horizontal="center" vertical="center"/>
    </xf>
    <xf numFmtId="0" fontId="9" fillId="18" borderId="24" xfId="2" applyFont="1" applyFill="1" applyBorder="1"/>
    <xf numFmtId="0" fontId="10" fillId="16" borderId="5" xfId="2" applyFont="1" applyFill="1" applyBorder="1" applyAlignment="1">
      <alignment horizontal="center" vertical="center"/>
    </xf>
    <xf numFmtId="0" fontId="10" fillId="14" borderId="23" xfId="2" applyFont="1" applyFill="1" applyBorder="1" applyAlignment="1">
      <alignment horizontal="center" vertical="center"/>
    </xf>
    <xf numFmtId="0" fontId="8" fillId="12" borderId="23" xfId="2" applyFont="1" applyFill="1" applyBorder="1" applyAlignment="1">
      <alignment horizontal="center" vertical="center"/>
    </xf>
    <xf numFmtId="0" fontId="13" fillId="18" borderId="7" xfId="2" applyFont="1" applyFill="1" applyBorder="1" applyAlignment="1">
      <alignment horizontal="center" vertical="center"/>
    </xf>
    <xf numFmtId="0" fontId="10" fillId="14" borderId="5" xfId="2" applyFont="1" applyFill="1" applyBorder="1" applyAlignment="1">
      <alignment horizontal="center" vertical="center"/>
    </xf>
    <xf numFmtId="0" fontId="10" fillId="16" borderId="7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65" fontId="9" fillId="13" borderId="0" xfId="2" applyNumberFormat="1" applyFont="1" applyFill="1" applyAlignment="1">
      <alignment horizontal="center" vertical="center"/>
    </xf>
    <xf numFmtId="0" fontId="9" fillId="13" borderId="0" xfId="2" applyFont="1" applyFill="1" applyAlignment="1">
      <alignment horizontal="center" vertical="center"/>
    </xf>
    <xf numFmtId="0" fontId="9" fillId="13" borderId="0" xfId="2" applyFont="1" applyFill="1"/>
    <xf numFmtId="0" fontId="9" fillId="13" borderId="5" xfId="2" applyFont="1" applyFill="1" applyBorder="1"/>
    <xf numFmtId="0" fontId="9" fillId="13" borderId="25" xfId="2" applyFont="1" applyFill="1" applyBorder="1"/>
    <xf numFmtId="164" fontId="15" fillId="0" borderId="0" xfId="2" applyNumberFormat="1" applyFont="1"/>
    <xf numFmtId="0" fontId="15" fillId="0" borderId="0" xfId="2" applyFont="1"/>
    <xf numFmtId="0" fontId="15" fillId="0" borderId="0" xfId="2" applyFont="1" applyAlignment="1">
      <alignment horizontal="center" vertical="center"/>
    </xf>
    <xf numFmtId="0" fontId="15" fillId="0" borderId="21" xfId="2" applyFont="1" applyBorder="1"/>
    <xf numFmtId="165" fontId="9" fillId="17" borderId="0" xfId="2" applyNumberFormat="1" applyFont="1" applyFill="1" applyAlignment="1">
      <alignment horizontal="center" vertical="center"/>
    </xf>
    <xf numFmtId="0" fontId="9" fillId="17" borderId="0" xfId="2" applyFont="1" applyFill="1" applyAlignment="1">
      <alignment horizontal="center" vertical="center"/>
    </xf>
    <xf numFmtId="0" fontId="10" fillId="19" borderId="7" xfId="2" applyFont="1" applyFill="1" applyBorder="1" applyAlignment="1">
      <alignment horizontal="center" vertical="center"/>
    </xf>
    <xf numFmtId="0" fontId="10" fillId="19" borderId="8" xfId="2" applyFont="1" applyFill="1" applyBorder="1" applyAlignment="1">
      <alignment horizontal="center" vertical="center"/>
    </xf>
    <xf numFmtId="0" fontId="14" fillId="17" borderId="0" xfId="2" applyFont="1" applyFill="1"/>
    <xf numFmtId="0" fontId="10" fillId="17" borderId="0" xfId="2" applyFont="1" applyFill="1"/>
    <xf numFmtId="0" fontId="10" fillId="17" borderId="22" xfId="2" applyFont="1" applyFill="1" applyBorder="1" applyAlignment="1">
      <alignment horizontal="left" vertical="center"/>
    </xf>
    <xf numFmtId="0" fontId="11" fillId="17" borderId="0" xfId="3" applyFill="1" applyAlignment="1">
      <alignment horizontal="center" vertical="center"/>
    </xf>
    <xf numFmtId="0" fontId="9" fillId="17" borderId="0" xfId="2" applyFont="1" applyFill="1"/>
    <xf numFmtId="0" fontId="9" fillId="17" borderId="5" xfId="2" applyFont="1" applyFill="1" applyBorder="1"/>
    <xf numFmtId="0" fontId="9" fillId="17" borderId="24" xfId="2" applyFont="1" applyFill="1" applyBorder="1"/>
    <xf numFmtId="0" fontId="9" fillId="17" borderId="21" xfId="2" applyFont="1" applyFill="1" applyBorder="1"/>
    <xf numFmtId="0" fontId="9" fillId="17" borderId="25" xfId="2" applyFont="1" applyFill="1" applyBorder="1"/>
    <xf numFmtId="0" fontId="10" fillId="3" borderId="4" xfId="2" applyFont="1" applyFill="1" applyBorder="1" applyAlignment="1">
      <alignment horizontal="left" vertical="center"/>
    </xf>
    <xf numFmtId="0" fontId="10" fillId="4" borderId="6" xfId="2" applyFont="1" applyFill="1" applyBorder="1" applyAlignment="1">
      <alignment horizontal="left" vertical="center"/>
    </xf>
    <xf numFmtId="0" fontId="10" fillId="5" borderId="8" xfId="2" applyFont="1" applyFill="1" applyBorder="1" applyAlignment="1">
      <alignment horizontal="left" vertical="center"/>
    </xf>
    <xf numFmtId="0" fontId="10" fillId="6" borderId="8" xfId="2" applyFont="1" applyFill="1" applyBorder="1" applyAlignment="1">
      <alignment horizontal="left" vertical="center"/>
    </xf>
    <xf numFmtId="0" fontId="10" fillId="7" borderId="8" xfId="2" applyFont="1" applyFill="1" applyBorder="1" applyAlignment="1">
      <alignment horizontal="left" vertical="center"/>
    </xf>
    <xf numFmtId="0" fontId="17" fillId="8" borderId="4" xfId="2" applyFont="1" applyFill="1" applyBorder="1" applyAlignment="1">
      <alignment horizontal="left" vertical="center"/>
    </xf>
    <xf numFmtId="164" fontId="10" fillId="3" borderId="4" xfId="2" applyNumberFormat="1" applyFont="1" applyFill="1" applyBorder="1" applyAlignment="1">
      <alignment horizontal="center" vertical="center"/>
    </xf>
    <xf numFmtId="164" fontId="10" fillId="4" borderId="6" xfId="2" applyNumberFormat="1" applyFont="1" applyFill="1" applyBorder="1" applyAlignment="1">
      <alignment horizontal="center" vertical="center"/>
    </xf>
    <xf numFmtId="164" fontId="10" fillId="5" borderId="8" xfId="2" applyNumberFormat="1" applyFont="1" applyFill="1" applyBorder="1" applyAlignment="1">
      <alignment horizontal="center" vertical="center"/>
    </xf>
    <xf numFmtId="164" fontId="10" fillId="6" borderId="8" xfId="2" applyNumberFormat="1" applyFont="1" applyFill="1" applyBorder="1" applyAlignment="1">
      <alignment horizontal="center" vertical="center"/>
    </xf>
    <xf numFmtId="164" fontId="10" fillId="7" borderId="8" xfId="2" applyNumberFormat="1" applyFont="1" applyFill="1" applyBorder="1" applyAlignment="1">
      <alignment horizontal="center" vertical="center"/>
    </xf>
    <xf numFmtId="164" fontId="17" fillId="8" borderId="4" xfId="2" applyNumberFormat="1" applyFont="1" applyFill="1" applyBorder="1" applyAlignment="1">
      <alignment horizontal="center" vertical="center"/>
    </xf>
    <xf numFmtId="0" fontId="2" fillId="0" borderId="0" xfId="2"/>
    <xf numFmtId="0" fontId="8" fillId="12" borderId="26" xfId="2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12" borderId="24" xfId="2" applyFont="1" applyFill="1" applyBorder="1" applyAlignment="1">
      <alignment horizontal="center" vertical="center"/>
    </xf>
    <xf numFmtId="0" fontId="8" fillId="12" borderId="8" xfId="2" applyFont="1" applyFill="1" applyBorder="1" applyAlignment="1">
      <alignment horizontal="center" vertical="center"/>
    </xf>
    <xf numFmtId="0" fontId="2" fillId="21" borderId="7" xfId="2" applyFill="1" applyBorder="1"/>
    <xf numFmtId="165" fontId="9" fillId="21" borderId="7" xfId="2" applyNumberFormat="1" applyFont="1" applyFill="1" applyBorder="1" applyAlignment="1">
      <alignment horizontal="center" vertical="center"/>
    </xf>
    <xf numFmtId="0" fontId="12" fillId="19" borderId="8" xfId="3" applyFont="1" applyFill="1" applyBorder="1" applyAlignment="1">
      <alignment horizontal="center" vertical="center"/>
    </xf>
    <xf numFmtId="0" fontId="2" fillId="21" borderId="5" xfId="2" applyFill="1" applyBorder="1"/>
    <xf numFmtId="0" fontId="2" fillId="21" borderId="23" xfId="2" applyFill="1" applyBorder="1"/>
    <xf numFmtId="0" fontId="10" fillId="15" borderId="13" xfId="2" applyFont="1" applyFill="1" applyBorder="1" applyAlignment="1">
      <alignment horizontal="left" vertical="center"/>
    </xf>
    <xf numFmtId="0" fontId="13" fillId="22" borderId="16" xfId="2" applyFont="1" applyFill="1" applyBorder="1" applyAlignment="1">
      <alignment horizontal="left" vertical="center"/>
    </xf>
    <xf numFmtId="0" fontId="13" fillId="22" borderId="16" xfId="2" applyFont="1" applyFill="1" applyBorder="1" applyAlignment="1">
      <alignment horizontal="center" vertical="center"/>
    </xf>
    <xf numFmtId="0" fontId="2" fillId="23" borderId="23" xfId="2" applyFill="1" applyBorder="1"/>
    <xf numFmtId="165" fontId="9" fillId="23" borderId="7" xfId="2" applyNumberFormat="1" applyFont="1" applyFill="1" applyBorder="1" applyAlignment="1">
      <alignment horizontal="center" vertical="center"/>
    </xf>
    <xf numFmtId="0" fontId="10" fillId="13" borderId="9" xfId="2" applyFont="1" applyFill="1" applyBorder="1" applyAlignment="1">
      <alignment horizontal="left" vertical="center"/>
    </xf>
    <xf numFmtId="0" fontId="10" fillId="16" borderId="11" xfId="2" applyFont="1" applyFill="1" applyBorder="1" applyAlignment="1">
      <alignment horizontal="left" vertical="center"/>
    </xf>
    <xf numFmtId="0" fontId="10" fillId="16" borderId="11" xfId="2" applyFont="1" applyFill="1" applyBorder="1" applyAlignment="1">
      <alignment horizontal="center" vertical="center"/>
    </xf>
    <xf numFmtId="0" fontId="2" fillId="23" borderId="7" xfId="2" applyFill="1" applyBorder="1"/>
    <xf numFmtId="0" fontId="10" fillId="25" borderId="13" xfId="2" applyFont="1" applyFill="1" applyBorder="1" applyAlignment="1">
      <alignment horizontal="left" vertical="center"/>
    </xf>
    <xf numFmtId="0" fontId="10" fillId="25" borderId="13" xfId="2" applyFont="1" applyFill="1" applyBorder="1" applyAlignment="1">
      <alignment horizontal="center" vertical="center"/>
    </xf>
    <xf numFmtId="0" fontId="13" fillId="18" borderId="9" xfId="2" applyFont="1" applyFill="1" applyBorder="1" applyAlignment="1">
      <alignment horizontal="left" vertical="center"/>
    </xf>
    <xf numFmtId="0" fontId="13" fillId="18" borderId="9" xfId="2" applyFont="1" applyFill="1" applyBorder="1" applyAlignment="1">
      <alignment horizontal="center" vertical="center"/>
    </xf>
    <xf numFmtId="0" fontId="20" fillId="26" borderId="8" xfId="3" applyFont="1" applyFill="1" applyBorder="1" applyAlignment="1">
      <alignment horizontal="center" vertical="center"/>
    </xf>
    <xf numFmtId="0" fontId="2" fillId="27" borderId="7" xfId="2" applyFill="1" applyBorder="1"/>
    <xf numFmtId="165" fontId="9" fillId="27" borderId="7" xfId="2" applyNumberFormat="1" applyFont="1" applyFill="1" applyBorder="1" applyAlignment="1">
      <alignment horizontal="center" vertical="center"/>
    </xf>
    <xf numFmtId="0" fontId="2" fillId="0" borderId="27" xfId="2" applyBorder="1"/>
    <xf numFmtId="0" fontId="2" fillId="27" borderId="5" xfId="2" applyFill="1" applyBorder="1"/>
    <xf numFmtId="0" fontId="2" fillId="27" borderId="23" xfId="2" applyFill="1" applyBorder="1"/>
    <xf numFmtId="0" fontId="10" fillId="14" borderId="11" xfId="2" applyFont="1" applyFill="1" applyBorder="1" applyAlignment="1">
      <alignment horizontal="left" vertical="center"/>
    </xf>
    <xf numFmtId="0" fontId="10" fillId="14" borderId="11" xfId="2" applyFont="1" applyFill="1" applyBorder="1" applyAlignment="1">
      <alignment horizontal="center" vertical="center"/>
    </xf>
    <xf numFmtId="0" fontId="2" fillId="28" borderId="7" xfId="2" applyFill="1" applyBorder="1"/>
    <xf numFmtId="165" fontId="9" fillId="28" borderId="7" xfId="2" applyNumberFormat="1" applyFont="1" applyFill="1" applyBorder="1" applyAlignment="1">
      <alignment horizontal="center" vertical="center"/>
    </xf>
    <xf numFmtId="0" fontId="4" fillId="28" borderId="26" xfId="2" applyFont="1" applyFill="1" applyBorder="1" applyAlignment="1">
      <alignment horizontal="left" vertical="center"/>
    </xf>
    <xf numFmtId="0" fontId="10" fillId="28" borderId="24" xfId="2" applyFont="1" applyFill="1" applyBorder="1" applyAlignment="1">
      <alignment horizontal="left" vertical="center"/>
    </xf>
    <xf numFmtId="0" fontId="10" fillId="28" borderId="8" xfId="2" applyFont="1" applyFill="1" applyBorder="1" applyAlignment="1">
      <alignment horizontal="left" vertical="center"/>
    </xf>
    <xf numFmtId="0" fontId="2" fillId="29" borderId="7" xfId="2" applyFill="1" applyBorder="1"/>
    <xf numFmtId="165" fontId="9" fillId="29" borderId="7" xfId="2" applyNumberFormat="1" applyFont="1" applyFill="1" applyBorder="1" applyAlignment="1">
      <alignment horizontal="center" vertical="center"/>
    </xf>
    <xf numFmtId="0" fontId="10" fillId="29" borderId="26" xfId="2" applyFont="1" applyFill="1" applyBorder="1" applyAlignment="1">
      <alignment horizontal="left" vertical="center"/>
    </xf>
    <xf numFmtId="0" fontId="10" fillId="29" borderId="24" xfId="2" applyFont="1" applyFill="1" applyBorder="1" applyAlignment="1">
      <alignment horizontal="left" vertical="center"/>
    </xf>
    <xf numFmtId="0" fontId="10" fillId="29" borderId="8" xfId="2" applyFont="1" applyFill="1" applyBorder="1" applyAlignment="1">
      <alignment horizontal="left" vertical="center"/>
    </xf>
    <xf numFmtId="0" fontId="2" fillId="29" borderId="5" xfId="2" applyFill="1" applyBorder="1"/>
    <xf numFmtId="0" fontId="2" fillId="29" borderId="23" xfId="2" applyFill="1" applyBorder="1"/>
    <xf numFmtId="0" fontId="10" fillId="20" borderId="13" xfId="2" applyFont="1" applyFill="1" applyBorder="1" applyAlignment="1">
      <alignment horizontal="left" vertical="center"/>
    </xf>
    <xf numFmtId="0" fontId="10" fillId="20" borderId="13" xfId="2" applyFont="1" applyFill="1" applyBorder="1" applyAlignment="1">
      <alignment horizontal="center" vertical="center"/>
    </xf>
    <xf numFmtId="0" fontId="4" fillId="29" borderId="26" xfId="2" applyFont="1" applyFill="1" applyBorder="1" applyAlignment="1">
      <alignment horizontal="left" vertical="center"/>
    </xf>
    <xf numFmtId="0" fontId="2" fillId="31" borderId="7" xfId="2" applyFill="1" applyBorder="1"/>
    <xf numFmtId="165" fontId="9" fillId="31" borderId="7" xfId="2" applyNumberFormat="1" applyFont="1" applyFill="1" applyBorder="1" applyAlignment="1">
      <alignment horizontal="center" vertical="center"/>
    </xf>
    <xf numFmtId="0" fontId="2" fillId="31" borderId="5" xfId="2" applyFill="1" applyBorder="1"/>
    <xf numFmtId="0" fontId="2" fillId="31" borderId="23" xfId="2" applyFill="1" applyBorder="1"/>
    <xf numFmtId="0" fontId="2" fillId="33" borderId="7" xfId="2" applyFill="1" applyBorder="1"/>
    <xf numFmtId="165" fontId="9" fillId="33" borderId="7" xfId="2" applyNumberFormat="1" applyFont="1" applyFill="1" applyBorder="1" applyAlignment="1">
      <alignment horizontal="center" vertical="center"/>
    </xf>
    <xf numFmtId="0" fontId="2" fillId="33" borderId="5" xfId="2" applyFill="1" applyBorder="1"/>
    <xf numFmtId="0" fontId="2" fillId="33" borderId="23" xfId="2" applyFill="1" applyBorder="1"/>
    <xf numFmtId="165" fontId="9" fillId="0" borderId="0" xfId="2" applyNumberFormat="1" applyFont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3" fillId="0" borderId="6" xfId="2" applyFont="1" applyBorder="1" applyAlignment="1">
      <alignment horizontal="left" vertical="center"/>
    </xf>
    <xf numFmtId="0" fontId="13" fillId="0" borderId="6" xfId="2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0" fontId="12" fillId="0" borderId="25" xfId="3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12" borderId="24" xfId="3" applyFont="1" applyFill="1" applyBorder="1" applyAlignment="1">
      <alignment vertical="center"/>
    </xf>
    <xf numFmtId="0" fontId="12" fillId="12" borderId="8" xfId="3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0" fillId="34" borderId="5" xfId="2" applyFont="1" applyFill="1" applyBorder="1" applyAlignment="1">
      <alignment horizontal="center" vertical="center"/>
    </xf>
    <xf numFmtId="0" fontId="4" fillId="35" borderId="5" xfId="2" applyFont="1" applyFill="1" applyBorder="1" applyAlignment="1">
      <alignment horizontal="left" vertical="center"/>
    </xf>
    <xf numFmtId="165" fontId="9" fillId="36" borderId="0" xfId="2" applyNumberFormat="1" applyFont="1" applyFill="1" applyAlignment="1">
      <alignment horizontal="center" vertical="center"/>
    </xf>
    <xf numFmtId="0" fontId="9" fillId="36" borderId="0" xfId="2" applyFont="1" applyFill="1" applyAlignment="1">
      <alignment horizontal="center" vertical="center"/>
    </xf>
    <xf numFmtId="0" fontId="14" fillId="36" borderId="0" xfId="2" applyFont="1" applyFill="1"/>
    <xf numFmtId="0" fontId="10" fillId="36" borderId="0" xfId="2" applyFont="1" applyFill="1"/>
    <xf numFmtId="0" fontId="10" fillId="36" borderId="22" xfId="2" applyFont="1" applyFill="1" applyBorder="1" applyAlignment="1">
      <alignment horizontal="left" vertical="center"/>
    </xf>
    <xf numFmtId="0" fontId="11" fillId="36" borderId="0" xfId="3" applyFill="1" applyAlignment="1">
      <alignment horizontal="center" vertical="center"/>
    </xf>
    <xf numFmtId="0" fontId="9" fillId="36" borderId="0" xfId="2" applyFont="1" applyFill="1"/>
    <xf numFmtId="0" fontId="9" fillId="36" borderId="5" xfId="2" applyFont="1" applyFill="1" applyBorder="1"/>
    <xf numFmtId="0" fontId="9" fillId="36" borderId="25" xfId="2" applyFont="1" applyFill="1" applyBorder="1"/>
    <xf numFmtId="0" fontId="9" fillId="36" borderId="24" xfId="2" applyFont="1" applyFill="1" applyBorder="1"/>
    <xf numFmtId="0" fontId="9" fillId="36" borderId="21" xfId="2" applyFont="1" applyFill="1" applyBorder="1"/>
    <xf numFmtId="164" fontId="2" fillId="0" borderId="0" xfId="2" applyNumberFormat="1"/>
    <xf numFmtId="164" fontId="12" fillId="19" borderId="8" xfId="3" applyNumberFormat="1" applyFont="1" applyFill="1" applyBorder="1" applyAlignment="1">
      <alignment horizontal="center" vertical="center"/>
    </xf>
    <xf numFmtId="164" fontId="20" fillId="26" borderId="8" xfId="3" applyNumberFormat="1" applyFont="1" applyFill="1" applyBorder="1" applyAlignment="1">
      <alignment horizontal="center" vertical="center"/>
    </xf>
    <xf numFmtId="164" fontId="12" fillId="0" borderId="8" xfId="3" applyNumberFormat="1" applyFont="1" applyBorder="1" applyAlignment="1">
      <alignment horizontal="center" vertical="center"/>
    </xf>
    <xf numFmtId="164" fontId="12" fillId="12" borderId="24" xfId="3" applyNumberFormat="1" applyFont="1" applyFill="1" applyBorder="1" applyAlignment="1">
      <alignment vertical="center"/>
    </xf>
    <xf numFmtId="164" fontId="10" fillId="0" borderId="0" xfId="2" applyNumberFormat="1" applyFont="1" applyAlignment="1">
      <alignment horizontal="center" vertical="center"/>
    </xf>
    <xf numFmtId="165" fontId="9" fillId="37" borderId="0" xfId="2" applyNumberFormat="1" applyFont="1" applyFill="1" applyAlignment="1">
      <alignment horizontal="center" vertical="center"/>
    </xf>
    <xf numFmtId="0" fontId="10" fillId="37" borderId="8" xfId="2" applyFont="1" applyFill="1" applyBorder="1" applyAlignment="1">
      <alignment horizontal="left" vertical="center"/>
    </xf>
    <xf numFmtId="0" fontId="9" fillId="37" borderId="0" xfId="2" applyFont="1" applyFill="1" applyAlignment="1">
      <alignment horizontal="center" vertical="center"/>
    </xf>
    <xf numFmtId="0" fontId="9" fillId="37" borderId="0" xfId="2" applyFont="1" applyFill="1"/>
    <xf numFmtId="0" fontId="9" fillId="37" borderId="5" xfId="2" applyFont="1" applyFill="1" applyBorder="1"/>
    <xf numFmtId="0" fontId="9" fillId="37" borderId="24" xfId="2" applyFont="1" applyFill="1" applyBorder="1"/>
    <xf numFmtId="0" fontId="9" fillId="37" borderId="21" xfId="2" applyFont="1" applyFill="1" applyBorder="1"/>
    <xf numFmtId="0" fontId="9" fillId="37" borderId="25" xfId="2" applyFont="1" applyFill="1" applyBorder="1"/>
    <xf numFmtId="0" fontId="10" fillId="38" borderId="7" xfId="2" applyFont="1" applyFill="1" applyBorder="1" applyAlignment="1">
      <alignment horizontal="center" vertical="center"/>
    </xf>
    <xf numFmtId="165" fontId="9" fillId="39" borderId="0" xfId="2" applyNumberFormat="1" applyFont="1" applyFill="1" applyAlignment="1">
      <alignment horizontal="center" vertical="center"/>
    </xf>
    <xf numFmtId="0" fontId="9" fillId="39" borderId="0" xfId="2" applyFont="1" applyFill="1" applyAlignment="1">
      <alignment horizontal="center" vertical="center"/>
    </xf>
    <xf numFmtId="0" fontId="9" fillId="39" borderId="0" xfId="2" applyFont="1" applyFill="1"/>
    <xf numFmtId="0" fontId="9" fillId="39" borderId="5" xfId="2" applyFont="1" applyFill="1" applyBorder="1"/>
    <xf numFmtId="0" fontId="9" fillId="39" borderId="24" xfId="2" applyFont="1" applyFill="1" applyBorder="1"/>
    <xf numFmtId="0" fontId="9" fillId="39" borderId="25" xfId="2" applyFont="1" applyFill="1" applyBorder="1"/>
    <xf numFmtId="165" fontId="9" fillId="40" borderId="0" xfId="2" applyNumberFormat="1" applyFont="1" applyFill="1" applyAlignment="1">
      <alignment horizontal="center" vertical="center"/>
    </xf>
    <xf numFmtId="0" fontId="9" fillId="40" borderId="0" xfId="2" applyFont="1" applyFill="1" applyAlignment="1">
      <alignment horizontal="center" vertical="center"/>
    </xf>
    <xf numFmtId="0" fontId="14" fillId="40" borderId="0" xfId="2" applyFont="1" applyFill="1"/>
    <xf numFmtId="0" fontId="10" fillId="40" borderId="0" xfId="2" applyFont="1" applyFill="1"/>
    <xf numFmtId="0" fontId="10" fillId="40" borderId="22" xfId="2" applyFont="1" applyFill="1" applyBorder="1" applyAlignment="1">
      <alignment horizontal="left" vertical="center"/>
    </xf>
    <xf numFmtId="0" fontId="11" fillId="40" borderId="0" xfId="3" applyFill="1" applyAlignment="1">
      <alignment horizontal="center" vertical="center"/>
    </xf>
    <xf numFmtId="0" fontId="9" fillId="40" borderId="0" xfId="2" applyFont="1" applyFill="1"/>
    <xf numFmtId="0" fontId="9" fillId="40" borderId="5" xfId="2" applyFont="1" applyFill="1" applyBorder="1"/>
    <xf numFmtId="0" fontId="9" fillId="40" borderId="24" xfId="2" applyFont="1" applyFill="1" applyBorder="1"/>
    <xf numFmtId="0" fontId="9" fillId="40" borderId="21" xfId="2" applyFont="1" applyFill="1" applyBorder="1"/>
    <xf numFmtId="0" fontId="9" fillId="40" borderId="25" xfId="2" applyFont="1" applyFill="1" applyBorder="1"/>
    <xf numFmtId="165" fontId="9" fillId="14" borderId="0" xfId="2" applyNumberFormat="1" applyFont="1" applyFill="1" applyAlignment="1">
      <alignment horizontal="center" vertical="center"/>
    </xf>
    <xf numFmtId="0" fontId="9" fillId="14" borderId="0" xfId="2" applyFont="1" applyFill="1" applyAlignment="1">
      <alignment horizontal="center" vertical="center"/>
    </xf>
    <xf numFmtId="0" fontId="14" fillId="14" borderId="0" xfId="2" applyFont="1" applyFill="1"/>
    <xf numFmtId="0" fontId="10" fillId="14" borderId="0" xfId="2" applyFont="1" applyFill="1"/>
    <xf numFmtId="0" fontId="9" fillId="14" borderId="0" xfId="2" applyFont="1" applyFill="1"/>
    <xf numFmtId="0" fontId="4" fillId="35" borderId="8" xfId="2" applyFont="1" applyFill="1" applyBorder="1" applyAlignment="1">
      <alignment horizontal="left" vertical="center"/>
    </xf>
    <xf numFmtId="165" fontId="9" fillId="41" borderId="0" xfId="2" applyNumberFormat="1" applyFont="1" applyFill="1" applyAlignment="1">
      <alignment horizontal="center" vertical="center"/>
    </xf>
    <xf numFmtId="0" fontId="9" fillId="41" borderId="0" xfId="2" applyFont="1" applyFill="1" applyAlignment="1">
      <alignment horizontal="center" vertical="center"/>
    </xf>
    <xf numFmtId="0" fontId="10" fillId="41" borderId="6" xfId="2" applyFont="1" applyFill="1" applyBorder="1" applyAlignment="1">
      <alignment horizontal="left" vertical="center"/>
    </xf>
    <xf numFmtId="0" fontId="14" fillId="41" borderId="0" xfId="2" applyFont="1" applyFill="1"/>
    <xf numFmtId="0" fontId="10" fillId="41" borderId="0" xfId="2" applyFont="1" applyFill="1"/>
    <xf numFmtId="0" fontId="10" fillId="41" borderId="22" xfId="2" applyFont="1" applyFill="1" applyBorder="1" applyAlignment="1">
      <alignment horizontal="left" vertical="center"/>
    </xf>
    <xf numFmtId="0" fontId="11" fillId="41" borderId="0" xfId="3" applyFill="1" applyAlignment="1">
      <alignment horizontal="center" vertical="center"/>
    </xf>
    <xf numFmtId="0" fontId="9" fillId="41" borderId="0" xfId="2" applyFont="1" applyFill="1"/>
    <xf numFmtId="0" fontId="9" fillId="41" borderId="5" xfId="2" applyFont="1" applyFill="1" applyBorder="1"/>
    <xf numFmtId="0" fontId="9" fillId="41" borderId="24" xfId="2" applyFont="1" applyFill="1" applyBorder="1"/>
    <xf numFmtId="0" fontId="9" fillId="41" borderId="21" xfId="2" applyFont="1" applyFill="1" applyBorder="1"/>
    <xf numFmtId="0" fontId="9" fillId="41" borderId="25" xfId="2" applyFont="1" applyFill="1" applyBorder="1"/>
    <xf numFmtId="0" fontId="4" fillId="42" borderId="6" xfId="2" applyFont="1" applyFill="1" applyBorder="1" applyAlignment="1">
      <alignment horizontal="left" vertical="center"/>
    </xf>
    <xf numFmtId="165" fontId="9" fillId="43" borderId="0" xfId="2" applyNumberFormat="1" applyFont="1" applyFill="1" applyAlignment="1">
      <alignment horizontal="center" vertical="center"/>
    </xf>
    <xf numFmtId="0" fontId="9" fillId="43" borderId="0" xfId="2" applyFont="1" applyFill="1" applyAlignment="1">
      <alignment horizontal="center" vertical="center"/>
    </xf>
    <xf numFmtId="0" fontId="14" fillId="43" borderId="0" xfId="2" applyFont="1" applyFill="1"/>
    <xf numFmtId="0" fontId="10" fillId="43" borderId="0" xfId="2" applyFont="1" applyFill="1"/>
    <xf numFmtId="0" fontId="10" fillId="43" borderId="22" xfId="2" applyFont="1" applyFill="1" applyBorder="1" applyAlignment="1">
      <alignment horizontal="left" vertical="center"/>
    </xf>
    <xf numFmtId="0" fontId="11" fillId="43" borderId="0" xfId="3" applyFill="1" applyAlignment="1">
      <alignment horizontal="center" vertical="center"/>
    </xf>
    <xf numFmtId="0" fontId="9" fillId="43" borderId="0" xfId="2" applyFont="1" applyFill="1"/>
    <xf numFmtId="0" fontId="9" fillId="43" borderId="5" xfId="2" applyFont="1" applyFill="1" applyBorder="1"/>
    <xf numFmtId="0" fontId="9" fillId="43" borderId="25" xfId="2" applyFont="1" applyFill="1" applyBorder="1"/>
    <xf numFmtId="0" fontId="9" fillId="43" borderId="24" xfId="2" applyFont="1" applyFill="1" applyBorder="1"/>
    <xf numFmtId="0" fontId="9" fillId="43" borderId="21" xfId="2" applyFont="1" applyFill="1" applyBorder="1"/>
    <xf numFmtId="0" fontId="23" fillId="0" borderId="0" xfId="2" applyFont="1" applyAlignment="1">
      <alignment vertical="center"/>
    </xf>
    <xf numFmtId="0" fontId="11" fillId="0" borderId="0" xfId="3" applyAlignment="1">
      <alignment horizontal="center" vertical="center"/>
    </xf>
    <xf numFmtId="165" fontId="9" fillId="22" borderId="0" xfId="2" applyNumberFormat="1" applyFont="1" applyFill="1" applyAlignment="1">
      <alignment horizontal="center" vertical="center"/>
    </xf>
    <xf numFmtId="0" fontId="9" fillId="22" borderId="0" xfId="2" applyFont="1" applyFill="1" applyAlignment="1">
      <alignment horizontal="center" vertical="center"/>
    </xf>
    <xf numFmtId="0" fontId="14" fillId="22" borderId="0" xfId="2" applyFont="1" applyFill="1"/>
    <xf numFmtId="0" fontId="10" fillId="22" borderId="0" xfId="2" applyFont="1" applyFill="1"/>
    <xf numFmtId="0" fontId="10" fillId="22" borderId="22" xfId="2" applyFont="1" applyFill="1" applyBorder="1" applyAlignment="1">
      <alignment horizontal="left" vertical="center"/>
    </xf>
    <xf numFmtId="0" fontId="9" fillId="22" borderId="0" xfId="2" applyFont="1" applyFill="1"/>
    <xf numFmtId="0" fontId="9" fillId="22" borderId="24" xfId="2" applyFont="1" applyFill="1" applyBorder="1"/>
    <xf numFmtId="164" fontId="10" fillId="13" borderId="9" xfId="2" applyNumberFormat="1" applyFont="1" applyFill="1" applyBorder="1" applyAlignment="1">
      <alignment horizontal="center" vertical="center"/>
    </xf>
    <xf numFmtId="164" fontId="10" fillId="14" borderId="11" xfId="2" applyNumberFormat="1" applyFont="1" applyFill="1" applyBorder="1" applyAlignment="1">
      <alignment horizontal="center" vertical="center"/>
    </xf>
    <xf numFmtId="164" fontId="10" fillId="15" borderId="13" xfId="2" applyNumberFormat="1" applyFont="1" applyFill="1" applyBorder="1" applyAlignment="1">
      <alignment horizontal="center" vertical="center"/>
    </xf>
    <xf numFmtId="164" fontId="10" fillId="16" borderId="11" xfId="2" applyNumberFormat="1" applyFont="1" applyFill="1" applyBorder="1" applyAlignment="1">
      <alignment horizontal="center" vertical="center"/>
    </xf>
    <xf numFmtId="164" fontId="10" fillId="20" borderId="13" xfId="2" applyNumberFormat="1" applyFont="1" applyFill="1" applyBorder="1" applyAlignment="1">
      <alignment horizontal="center" vertical="center"/>
    </xf>
    <xf numFmtId="164" fontId="13" fillId="18" borderId="9" xfId="2" applyNumberFormat="1" applyFont="1" applyFill="1" applyBorder="1" applyAlignment="1">
      <alignment horizontal="center" vertical="center"/>
    </xf>
    <xf numFmtId="164" fontId="10" fillId="25" borderId="13" xfId="2" applyNumberFormat="1" applyFont="1" applyFill="1" applyBorder="1" applyAlignment="1">
      <alignment horizontal="center" vertical="center"/>
    </xf>
    <xf numFmtId="164" fontId="13" fillId="22" borderId="16" xfId="2" applyNumberFormat="1" applyFont="1" applyFill="1" applyBorder="1" applyAlignment="1">
      <alignment horizontal="center" vertical="center"/>
    </xf>
    <xf numFmtId="164" fontId="11" fillId="19" borderId="0" xfId="3" applyNumberFormat="1" applyFill="1" applyAlignment="1">
      <alignment horizontal="center" vertical="center"/>
    </xf>
    <xf numFmtId="164" fontId="8" fillId="12" borderId="26" xfId="2" applyNumberFormat="1" applyFont="1" applyFill="1" applyBorder="1" applyAlignment="1">
      <alignment horizontal="center" vertical="center"/>
    </xf>
    <xf numFmtId="164" fontId="10" fillId="15" borderId="7" xfId="2" applyNumberFormat="1" applyFont="1" applyFill="1" applyBorder="1" applyAlignment="1">
      <alignment horizontal="center" vertical="center"/>
    </xf>
    <xf numFmtId="164" fontId="10" fillId="18" borderId="22" xfId="2" applyNumberFormat="1" applyFont="1" applyFill="1" applyBorder="1" applyAlignment="1">
      <alignment horizontal="left" vertical="center"/>
    </xf>
    <xf numFmtId="164" fontId="9" fillId="18" borderId="24" xfId="2" applyNumberFormat="1" applyFont="1" applyFill="1" applyBorder="1"/>
    <xf numFmtId="164" fontId="10" fillId="14" borderId="22" xfId="2" applyNumberFormat="1" applyFont="1" applyFill="1" applyBorder="1" applyAlignment="1">
      <alignment horizontal="left" vertical="center"/>
    </xf>
    <xf numFmtId="164" fontId="9" fillId="14" borderId="24" xfId="2" applyNumberFormat="1" applyFont="1" applyFill="1" applyBorder="1"/>
    <xf numFmtId="165" fontId="9" fillId="44" borderId="0" xfId="2" applyNumberFormat="1" applyFont="1" applyFill="1" applyAlignment="1">
      <alignment horizontal="center" vertical="center"/>
    </xf>
    <xf numFmtId="0" fontId="9" fillId="44" borderId="0" xfId="2" applyFont="1" applyFill="1" applyAlignment="1">
      <alignment horizontal="center" vertical="center"/>
    </xf>
    <xf numFmtId="0" fontId="14" fillId="44" borderId="0" xfId="2" applyFont="1" applyFill="1"/>
    <xf numFmtId="0" fontId="10" fillId="44" borderId="0" xfId="2" applyFont="1" applyFill="1"/>
    <xf numFmtId="164" fontId="10" fillId="44" borderId="22" xfId="2" applyNumberFormat="1" applyFont="1" applyFill="1" applyBorder="1" applyAlignment="1">
      <alignment horizontal="left" vertical="center"/>
    </xf>
    <xf numFmtId="0" fontId="9" fillId="44" borderId="5" xfId="2" applyFont="1" applyFill="1" applyBorder="1"/>
    <xf numFmtId="0" fontId="9" fillId="44" borderId="0" xfId="2" applyFont="1" applyFill="1"/>
    <xf numFmtId="164" fontId="9" fillId="44" borderId="24" xfId="2" applyNumberFormat="1" applyFont="1" applyFill="1" applyBorder="1"/>
    <xf numFmtId="165" fontId="9" fillId="45" borderId="0" xfId="2" applyNumberFormat="1" applyFont="1" applyFill="1" applyAlignment="1">
      <alignment horizontal="center" vertical="center"/>
    </xf>
    <xf numFmtId="0" fontId="9" fillId="45" borderId="0" xfId="2" applyFont="1" applyFill="1" applyAlignment="1">
      <alignment horizontal="center" vertical="center"/>
    </xf>
    <xf numFmtId="0" fontId="14" fillId="45" borderId="0" xfId="2" applyFont="1" applyFill="1"/>
    <xf numFmtId="0" fontId="10" fillId="45" borderId="0" xfId="2" applyFont="1" applyFill="1"/>
    <xf numFmtId="0" fontId="10" fillId="45" borderId="22" xfId="2" applyFont="1" applyFill="1" applyBorder="1" applyAlignment="1">
      <alignment horizontal="left" vertical="center"/>
    </xf>
    <xf numFmtId="0" fontId="9" fillId="45" borderId="5" xfId="2" applyFont="1" applyFill="1" applyBorder="1"/>
    <xf numFmtId="0" fontId="9" fillId="45" borderId="0" xfId="2" applyFont="1" applyFill="1"/>
    <xf numFmtId="0" fontId="9" fillId="45" borderId="24" xfId="2" applyFont="1" applyFill="1" applyBorder="1"/>
    <xf numFmtId="165" fontId="9" fillId="46" borderId="0" xfId="2" applyNumberFormat="1" applyFont="1" applyFill="1" applyAlignment="1">
      <alignment horizontal="center" vertical="center"/>
    </xf>
    <xf numFmtId="0" fontId="9" fillId="46" borderId="0" xfId="2" applyFont="1" applyFill="1" applyAlignment="1">
      <alignment horizontal="center" vertical="center"/>
    </xf>
    <xf numFmtId="0" fontId="10" fillId="46" borderId="0" xfId="2" applyFont="1" applyFill="1"/>
    <xf numFmtId="0" fontId="14" fillId="46" borderId="0" xfId="2" applyFont="1" applyFill="1"/>
    <xf numFmtId="164" fontId="10" fillId="46" borderId="22" xfId="2" applyNumberFormat="1" applyFont="1" applyFill="1" applyBorder="1" applyAlignment="1">
      <alignment horizontal="left" vertical="center"/>
    </xf>
    <xf numFmtId="0" fontId="9" fillId="46" borderId="0" xfId="2" applyFont="1" applyFill="1"/>
    <xf numFmtId="164" fontId="9" fillId="46" borderId="24" xfId="2" applyNumberFormat="1" applyFont="1" applyFill="1" applyBorder="1"/>
    <xf numFmtId="0" fontId="10" fillId="47" borderId="7" xfId="2" applyFont="1" applyFill="1" applyBorder="1" applyAlignment="1">
      <alignment horizontal="center" vertical="center"/>
    </xf>
    <xf numFmtId="165" fontId="9" fillId="48" borderId="0" xfId="2" applyNumberFormat="1" applyFont="1" applyFill="1" applyAlignment="1">
      <alignment horizontal="center" vertical="center"/>
    </xf>
    <xf numFmtId="0" fontId="9" fillId="48" borderId="0" xfId="2" applyFont="1" applyFill="1" applyAlignment="1">
      <alignment horizontal="center" vertical="center"/>
    </xf>
    <xf numFmtId="0" fontId="14" fillId="48" borderId="0" xfId="2" applyFont="1" applyFill="1"/>
    <xf numFmtId="0" fontId="10" fillId="48" borderId="0" xfId="2" applyFont="1" applyFill="1"/>
    <xf numFmtId="164" fontId="10" fillId="48" borderId="22" xfId="2" applyNumberFormat="1" applyFont="1" applyFill="1" applyBorder="1" applyAlignment="1">
      <alignment horizontal="left" vertical="center"/>
    </xf>
    <xf numFmtId="0" fontId="9" fillId="48" borderId="0" xfId="2" applyFont="1" applyFill="1"/>
    <xf numFmtId="164" fontId="9" fillId="48" borderId="24" xfId="2" applyNumberFormat="1" applyFont="1" applyFill="1" applyBorder="1"/>
    <xf numFmtId="0" fontId="4" fillId="49" borderId="14" xfId="2" applyFont="1" applyFill="1" applyBorder="1" applyAlignment="1">
      <alignment horizontal="left" vertical="center"/>
    </xf>
    <xf numFmtId="165" fontId="9" fillId="50" borderId="0" xfId="2" applyNumberFormat="1" applyFont="1" applyFill="1" applyAlignment="1">
      <alignment horizontal="center" vertical="center"/>
    </xf>
    <xf numFmtId="0" fontId="9" fillId="50" borderId="0" xfId="2" applyFont="1" applyFill="1" applyAlignment="1">
      <alignment horizontal="center" vertical="center"/>
    </xf>
    <xf numFmtId="0" fontId="14" fillId="50" borderId="0" xfId="2" applyFont="1" applyFill="1"/>
    <xf numFmtId="0" fontId="10" fillId="50" borderId="0" xfId="2" applyFont="1" applyFill="1"/>
    <xf numFmtId="0" fontId="10" fillId="50" borderId="22" xfId="2" applyFont="1" applyFill="1" applyBorder="1" applyAlignment="1">
      <alignment horizontal="left" vertical="center"/>
    </xf>
    <xf numFmtId="0" fontId="9" fillId="50" borderId="0" xfId="2" applyFont="1" applyFill="1"/>
    <xf numFmtId="0" fontId="9" fillId="50" borderId="24" xfId="2" applyFont="1" applyFill="1" applyBorder="1"/>
    <xf numFmtId="165" fontId="9" fillId="51" borderId="0" xfId="2" applyNumberFormat="1" applyFont="1" applyFill="1" applyAlignment="1">
      <alignment horizontal="center" vertical="center"/>
    </xf>
    <xf numFmtId="0" fontId="9" fillId="51" borderId="0" xfId="2" applyFont="1" applyFill="1" applyAlignment="1">
      <alignment horizontal="center" vertical="center"/>
    </xf>
    <xf numFmtId="0" fontId="14" fillId="51" borderId="0" xfId="2" applyFont="1" applyFill="1"/>
    <xf numFmtId="0" fontId="10" fillId="51" borderId="0" xfId="2" applyFont="1" applyFill="1"/>
    <xf numFmtId="164" fontId="10" fillId="51" borderId="22" xfId="2" applyNumberFormat="1" applyFont="1" applyFill="1" applyBorder="1" applyAlignment="1">
      <alignment horizontal="left" vertical="center"/>
    </xf>
    <xf numFmtId="0" fontId="9" fillId="51" borderId="0" xfId="2" applyFont="1" applyFill="1"/>
    <xf numFmtId="164" fontId="9" fillId="51" borderId="24" xfId="2" applyNumberFormat="1" applyFont="1" applyFill="1" applyBorder="1"/>
    <xf numFmtId="165" fontId="9" fillId="52" borderId="0" xfId="2" applyNumberFormat="1" applyFont="1" applyFill="1" applyAlignment="1">
      <alignment horizontal="center" vertical="center"/>
    </xf>
    <xf numFmtId="0" fontId="9" fillId="52" borderId="0" xfId="2" applyFont="1" applyFill="1" applyAlignment="1">
      <alignment horizontal="center" vertical="center"/>
    </xf>
    <xf numFmtId="0" fontId="14" fillId="52" borderId="0" xfId="2" applyFont="1" applyFill="1"/>
    <xf numFmtId="0" fontId="10" fillId="52" borderId="0" xfId="2" applyFont="1" applyFill="1"/>
    <xf numFmtId="0" fontId="10" fillId="52" borderId="22" xfId="2" applyFont="1" applyFill="1" applyBorder="1" applyAlignment="1">
      <alignment horizontal="left" vertical="center"/>
    </xf>
    <xf numFmtId="0" fontId="9" fillId="52" borderId="24" xfId="2" applyFont="1" applyFill="1" applyBorder="1"/>
    <xf numFmtId="165" fontId="9" fillId="53" borderId="0" xfId="2" applyNumberFormat="1" applyFont="1" applyFill="1" applyAlignment="1">
      <alignment horizontal="center" vertical="center"/>
    </xf>
    <xf numFmtId="0" fontId="9" fillId="53" borderId="0" xfId="2" applyFont="1" applyFill="1" applyAlignment="1">
      <alignment horizontal="center" vertical="center"/>
    </xf>
    <xf numFmtId="0" fontId="14" fillId="53" borderId="0" xfId="2" applyFont="1" applyFill="1"/>
    <xf numFmtId="0" fontId="10" fillId="53" borderId="0" xfId="2" applyFont="1" applyFill="1"/>
    <xf numFmtId="0" fontId="10" fillId="53" borderId="22" xfId="2" applyFont="1" applyFill="1" applyBorder="1" applyAlignment="1">
      <alignment horizontal="left" vertical="center"/>
    </xf>
    <xf numFmtId="0" fontId="9" fillId="53" borderId="0" xfId="2" applyFont="1" applyFill="1"/>
    <xf numFmtId="0" fontId="9" fillId="53" borderId="24" xfId="2" applyFont="1" applyFill="1" applyBorder="1"/>
    <xf numFmtId="165" fontId="9" fillId="38" borderId="0" xfId="2" applyNumberFormat="1" applyFont="1" applyFill="1" applyAlignment="1">
      <alignment horizontal="center" vertical="center"/>
    </xf>
    <xf numFmtId="0" fontId="9" fillId="38" borderId="0" xfId="2" applyFont="1" applyFill="1" applyAlignment="1">
      <alignment horizontal="center" vertical="center"/>
    </xf>
    <xf numFmtId="0" fontId="14" fillId="38" borderId="0" xfId="2" applyFont="1" applyFill="1"/>
    <xf numFmtId="0" fontId="10" fillId="38" borderId="0" xfId="2" applyFont="1" applyFill="1"/>
    <xf numFmtId="164" fontId="10" fillId="38" borderId="22" xfId="2" applyNumberFormat="1" applyFont="1" applyFill="1" applyBorder="1" applyAlignment="1">
      <alignment horizontal="left" vertical="center"/>
    </xf>
    <xf numFmtId="0" fontId="9" fillId="38" borderId="24" xfId="2" applyFont="1" applyFill="1" applyBorder="1"/>
    <xf numFmtId="164" fontId="9" fillId="38" borderId="24" xfId="2" applyNumberFormat="1" applyFont="1" applyFill="1" applyBorder="1"/>
    <xf numFmtId="164" fontId="9" fillId="34" borderId="24" xfId="2" applyNumberFormat="1" applyFont="1" applyFill="1" applyBorder="1"/>
    <xf numFmtId="0" fontId="8" fillId="2" borderId="0" xfId="2" applyFont="1" applyFill="1" applyAlignment="1">
      <alignment horizontal="center" vertical="center"/>
    </xf>
    <xf numFmtId="164" fontId="8" fillId="2" borderId="0" xfId="2" applyNumberFormat="1" applyFont="1" applyFill="1" applyAlignment="1">
      <alignment horizontal="center" vertical="center"/>
    </xf>
    <xf numFmtId="0" fontId="10" fillId="3" borderId="9" xfId="2" applyFont="1" applyFill="1" applyBorder="1" applyAlignment="1">
      <alignment horizontal="left" vertical="center"/>
    </xf>
    <xf numFmtId="0" fontId="20" fillId="0" borderId="20" xfId="5" applyFont="1" applyBorder="1" applyAlignment="1" applyProtection="1">
      <alignment horizontal="center" vertical="center"/>
    </xf>
    <xf numFmtId="0" fontId="10" fillId="4" borderId="11" xfId="2" applyFont="1" applyFill="1" applyBorder="1" applyAlignment="1">
      <alignment horizontal="left" vertical="center"/>
    </xf>
    <xf numFmtId="0" fontId="10" fillId="4" borderId="11" xfId="2" applyFont="1" applyFill="1" applyBorder="1" applyAlignment="1">
      <alignment horizontal="center" vertical="center"/>
    </xf>
    <xf numFmtId="0" fontId="10" fillId="5" borderId="13" xfId="2" applyFont="1" applyFill="1" applyBorder="1" applyAlignment="1">
      <alignment horizontal="left" vertical="center"/>
    </xf>
    <xf numFmtId="0" fontId="10" fillId="6" borderId="11" xfId="2" applyFont="1" applyFill="1" applyBorder="1" applyAlignment="1">
      <alignment horizontal="left" vertical="center"/>
    </xf>
    <xf numFmtId="0" fontId="10" fillId="6" borderId="11" xfId="2" applyFont="1" applyFill="1" applyBorder="1" applyAlignment="1">
      <alignment horizontal="center" vertical="center"/>
    </xf>
    <xf numFmtId="0" fontId="10" fillId="7" borderId="13" xfId="2" applyFont="1" applyFill="1" applyBorder="1" applyAlignment="1">
      <alignment horizontal="left" vertical="center"/>
    </xf>
    <xf numFmtId="0" fontId="10" fillId="7" borderId="13" xfId="2" applyFont="1" applyFill="1" applyBorder="1" applyAlignment="1">
      <alignment horizontal="center" vertical="center"/>
    </xf>
    <xf numFmtId="0" fontId="17" fillId="8" borderId="9" xfId="2" applyFont="1" applyFill="1" applyBorder="1" applyAlignment="1">
      <alignment horizontal="left" vertical="center"/>
    </xf>
    <xf numFmtId="0" fontId="17" fillId="8" borderId="9" xfId="2" applyFont="1" applyFill="1" applyBorder="1" applyAlignment="1">
      <alignment horizontal="center" vertical="center"/>
    </xf>
    <xf numFmtId="0" fontId="10" fillId="9" borderId="13" xfId="2" applyFont="1" applyFill="1" applyBorder="1" applyAlignment="1">
      <alignment horizontal="left" vertical="center"/>
    </xf>
    <xf numFmtId="0" fontId="10" fillId="9" borderId="13" xfId="2" applyFont="1" applyFill="1" applyBorder="1" applyAlignment="1">
      <alignment horizontal="center" vertical="center"/>
    </xf>
    <xf numFmtId="0" fontId="17" fillId="10" borderId="16" xfId="2" applyFont="1" applyFill="1" applyBorder="1" applyAlignment="1">
      <alignment horizontal="left" vertical="center"/>
    </xf>
    <xf numFmtId="0" fontId="17" fillId="10" borderId="16" xfId="2" applyFont="1" applyFill="1" applyBorder="1" applyAlignment="1">
      <alignment horizontal="center" vertical="center"/>
    </xf>
    <xf numFmtId="165" fontId="9" fillId="42" borderId="0" xfId="2" applyNumberFormat="1" applyFont="1" applyFill="1" applyAlignment="1">
      <alignment horizontal="center" vertical="center"/>
    </xf>
    <xf numFmtId="165" fontId="9" fillId="54" borderId="0" xfId="2" applyNumberFormat="1" applyFont="1" applyFill="1" applyAlignment="1">
      <alignment horizontal="center" vertical="center"/>
    </xf>
    <xf numFmtId="0" fontId="14" fillId="26" borderId="0" xfId="2" applyFont="1" applyFill="1" applyAlignment="1">
      <alignment horizontal="center" vertical="center"/>
    </xf>
    <xf numFmtId="0" fontId="10" fillId="26" borderId="0" xfId="2" applyFont="1" applyFill="1" applyAlignment="1">
      <alignment horizontal="center" vertical="center"/>
    </xf>
    <xf numFmtId="0" fontId="24" fillId="26" borderId="0" xfId="5" applyFill="1" applyBorder="1" applyAlignment="1" applyProtection="1">
      <alignment horizontal="center" vertical="center"/>
    </xf>
    <xf numFmtId="0" fontId="9" fillId="42" borderId="0" xfId="2" applyFont="1" applyFill="1" applyAlignment="1">
      <alignment horizontal="center" vertical="center"/>
    </xf>
    <xf numFmtId="0" fontId="14" fillId="42" borderId="0" xfId="2" applyFont="1" applyFill="1"/>
    <xf numFmtId="0" fontId="10" fillId="42" borderId="0" xfId="2" applyFont="1" applyFill="1"/>
    <xf numFmtId="0" fontId="10" fillId="42" borderId="22" xfId="2" applyFont="1" applyFill="1" applyBorder="1" applyAlignment="1">
      <alignment horizontal="left" vertical="center"/>
    </xf>
    <xf numFmtId="0" fontId="24" fillId="0" borderId="0" xfId="5" applyFill="1" applyBorder="1" applyAlignment="1" applyProtection="1">
      <alignment horizontal="center" vertical="center"/>
    </xf>
    <xf numFmtId="0" fontId="9" fillId="54" borderId="0" xfId="2" applyFont="1" applyFill="1" applyAlignment="1">
      <alignment horizontal="center" vertical="center"/>
    </xf>
    <xf numFmtId="0" fontId="14" fillId="54" borderId="0" xfId="2" applyFont="1" applyFill="1"/>
    <xf numFmtId="0" fontId="10" fillId="54" borderId="0" xfId="2" applyFont="1" applyFill="1"/>
    <xf numFmtId="0" fontId="10" fillId="54" borderId="22" xfId="2" applyFont="1" applyFill="1" applyBorder="1" applyAlignment="1">
      <alignment horizontal="left" vertical="center"/>
    </xf>
    <xf numFmtId="0" fontId="10" fillId="3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9" fillId="42" borderId="0" xfId="2" applyFont="1" applyFill="1"/>
    <xf numFmtId="0" fontId="9" fillId="54" borderId="0" xfId="2" applyFont="1" applyFill="1"/>
    <xf numFmtId="0" fontId="9" fillId="42" borderId="24" xfId="2" applyFont="1" applyFill="1" applyBorder="1"/>
    <xf numFmtId="0" fontId="9" fillId="54" borderId="24" xfId="2" applyFont="1" applyFill="1" applyBorder="1"/>
    <xf numFmtId="0" fontId="8" fillId="2" borderId="23" xfId="2" applyFont="1" applyFill="1" applyBorder="1" applyAlignment="1">
      <alignment horizontal="center" vertical="center"/>
    </xf>
    <xf numFmtId="165" fontId="9" fillId="10" borderId="0" xfId="2" applyNumberFormat="1" applyFont="1" applyFill="1" applyAlignment="1">
      <alignment horizontal="center" vertical="center"/>
    </xf>
    <xf numFmtId="165" fontId="9" fillId="35" borderId="0" xfId="2" applyNumberFormat="1" applyFont="1" applyFill="1" applyAlignment="1">
      <alignment horizontal="center" vertical="center"/>
    </xf>
    <xf numFmtId="0" fontId="9" fillId="10" borderId="0" xfId="2" applyFont="1" applyFill="1" applyAlignment="1">
      <alignment horizontal="center" vertical="center"/>
    </xf>
    <xf numFmtId="0" fontId="14" fillId="10" borderId="0" xfId="2" applyFont="1" applyFill="1"/>
    <xf numFmtId="0" fontId="10" fillId="10" borderId="0" xfId="2" applyFont="1" applyFill="1"/>
    <xf numFmtId="0" fontId="10" fillId="10" borderId="22" xfId="2" applyFont="1" applyFill="1" applyBorder="1" applyAlignment="1">
      <alignment horizontal="left" vertical="center"/>
    </xf>
    <xf numFmtId="0" fontId="9" fillId="35" borderId="0" xfId="2" applyFont="1" applyFill="1" applyAlignment="1">
      <alignment horizontal="center" vertical="center"/>
    </xf>
    <xf numFmtId="0" fontId="14" fillId="35" borderId="0" xfId="2" applyFont="1" applyFill="1"/>
    <xf numFmtId="0" fontId="10" fillId="35" borderId="0" xfId="2" applyFont="1" applyFill="1"/>
    <xf numFmtId="0" fontId="10" fillId="35" borderId="22" xfId="2" applyFont="1" applyFill="1" applyBorder="1" applyAlignment="1">
      <alignment horizontal="left" vertical="center"/>
    </xf>
    <xf numFmtId="0" fontId="9" fillId="10" borderId="24" xfId="2" applyFont="1" applyFill="1" applyBorder="1"/>
    <xf numFmtId="0" fontId="9" fillId="35" borderId="0" xfId="2" applyFont="1" applyFill="1"/>
    <xf numFmtId="0" fontId="9" fillId="35" borderId="24" xfId="2" applyFont="1" applyFill="1" applyBorder="1"/>
    <xf numFmtId="0" fontId="17" fillId="0" borderId="0" xfId="2" applyFont="1" applyAlignment="1">
      <alignment horizontal="center" vertical="center"/>
    </xf>
    <xf numFmtId="165" fontId="9" fillId="55" borderId="0" xfId="2" applyNumberFormat="1" applyFont="1" applyFill="1" applyAlignment="1">
      <alignment horizontal="center" vertical="center"/>
    </xf>
    <xf numFmtId="0" fontId="9" fillId="55" borderId="0" xfId="2" applyFont="1" applyFill="1" applyAlignment="1">
      <alignment horizontal="center" vertical="center"/>
    </xf>
    <xf numFmtId="0" fontId="14" fillId="55" borderId="0" xfId="2" applyFont="1" applyFill="1"/>
    <xf numFmtId="0" fontId="10" fillId="55" borderId="0" xfId="2" applyFont="1" applyFill="1"/>
    <xf numFmtId="0" fontId="10" fillId="55" borderId="22" xfId="2" applyFont="1" applyFill="1" applyBorder="1" applyAlignment="1">
      <alignment horizontal="left" vertical="center"/>
    </xf>
    <xf numFmtId="0" fontId="9" fillId="55" borderId="0" xfId="2" applyFont="1" applyFill="1"/>
    <xf numFmtId="0" fontId="9" fillId="55" borderId="24" xfId="2" applyFont="1" applyFill="1" applyBorder="1"/>
    <xf numFmtId="165" fontId="9" fillId="8" borderId="0" xfId="2" applyNumberFormat="1" applyFont="1" applyFill="1" applyAlignment="1">
      <alignment horizontal="center" vertical="center"/>
    </xf>
    <xf numFmtId="0" fontId="9" fillId="8" borderId="0" xfId="2" applyFont="1" applyFill="1" applyAlignment="1">
      <alignment horizontal="center" vertical="center"/>
    </xf>
    <xf numFmtId="0" fontId="14" fillId="8" borderId="0" xfId="2" applyFont="1" applyFill="1"/>
    <xf numFmtId="0" fontId="10" fillId="8" borderId="0" xfId="2" applyFont="1" applyFill="1"/>
    <xf numFmtId="0" fontId="10" fillId="8" borderId="22" xfId="2" applyFont="1" applyFill="1" applyBorder="1" applyAlignment="1">
      <alignment horizontal="left" vertical="center"/>
    </xf>
    <xf numFmtId="0" fontId="9" fillId="8" borderId="0" xfId="2" applyFont="1" applyFill="1"/>
    <xf numFmtId="0" fontId="9" fillId="8" borderId="24" xfId="2" applyFont="1" applyFill="1" applyBorder="1"/>
    <xf numFmtId="165" fontId="9" fillId="9" borderId="0" xfId="2" applyNumberFormat="1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14" fillId="9" borderId="0" xfId="2" applyFont="1" applyFill="1"/>
    <xf numFmtId="0" fontId="10" fillId="9" borderId="0" xfId="2" applyFont="1" applyFill="1"/>
    <xf numFmtId="0" fontId="10" fillId="9" borderId="22" xfId="2" applyFont="1" applyFill="1" applyBorder="1" applyAlignment="1">
      <alignment horizontal="left" vertical="center"/>
    </xf>
    <xf numFmtId="0" fontId="9" fillId="9" borderId="0" xfId="2" applyFont="1" applyFill="1"/>
    <xf numFmtId="0" fontId="9" fillId="9" borderId="24" xfId="2" applyFont="1" applyFill="1" applyBorder="1"/>
    <xf numFmtId="165" fontId="9" fillId="56" borderId="0" xfId="2" applyNumberFormat="1" applyFont="1" applyFill="1" applyAlignment="1">
      <alignment horizontal="center" vertical="center"/>
    </xf>
    <xf numFmtId="0" fontId="9" fillId="56" borderId="0" xfId="2" applyFont="1" applyFill="1" applyAlignment="1">
      <alignment horizontal="center" vertical="center"/>
    </xf>
    <xf numFmtId="0" fontId="14" fillId="56" borderId="0" xfId="2" applyFont="1" applyFill="1"/>
    <xf numFmtId="0" fontId="10" fillId="56" borderId="0" xfId="2" applyFont="1" applyFill="1"/>
    <xf numFmtId="0" fontId="10" fillId="56" borderId="22" xfId="2" applyFont="1" applyFill="1" applyBorder="1" applyAlignment="1">
      <alignment horizontal="left" vertical="center"/>
    </xf>
    <xf numFmtId="0" fontId="9" fillId="56" borderId="0" xfId="2" applyFont="1" applyFill="1"/>
    <xf numFmtId="0" fontId="9" fillId="56" borderId="24" xfId="2" applyFont="1" applyFill="1" applyBorder="1"/>
    <xf numFmtId="164" fontId="10" fillId="3" borderId="9" xfId="2" applyNumberFormat="1" applyFont="1" applyFill="1" applyBorder="1" applyAlignment="1">
      <alignment horizontal="center" vertical="center"/>
    </xf>
    <xf numFmtId="164" fontId="10" fillId="4" borderId="11" xfId="2" applyNumberFormat="1" applyFont="1" applyFill="1" applyBorder="1" applyAlignment="1">
      <alignment horizontal="center" vertical="center"/>
    </xf>
    <xf numFmtId="164" fontId="10" fillId="5" borderId="13" xfId="2" applyNumberFormat="1" applyFont="1" applyFill="1" applyBorder="1" applyAlignment="1">
      <alignment horizontal="center" vertical="center"/>
    </xf>
    <xf numFmtId="164" fontId="10" fillId="6" borderId="11" xfId="2" applyNumberFormat="1" applyFont="1" applyFill="1" applyBorder="1" applyAlignment="1">
      <alignment horizontal="center" vertical="center"/>
    </xf>
    <xf numFmtId="164" fontId="10" fillId="7" borderId="13" xfId="2" applyNumberFormat="1" applyFont="1" applyFill="1" applyBorder="1" applyAlignment="1">
      <alignment horizontal="center" vertical="center"/>
    </xf>
    <xf numFmtId="164" fontId="17" fillId="8" borderId="9" xfId="2" applyNumberFormat="1" applyFont="1" applyFill="1" applyBorder="1" applyAlignment="1">
      <alignment horizontal="center" vertical="center"/>
    </xf>
    <xf numFmtId="164" fontId="10" fillId="9" borderId="13" xfId="2" applyNumberFormat="1" applyFont="1" applyFill="1" applyBorder="1" applyAlignment="1">
      <alignment horizontal="center" vertical="center"/>
    </xf>
    <xf numFmtId="164" fontId="17" fillId="10" borderId="16" xfId="2" applyNumberFormat="1" applyFont="1" applyFill="1" applyBorder="1" applyAlignment="1">
      <alignment horizontal="center" vertical="center"/>
    </xf>
    <xf numFmtId="0" fontId="9" fillId="56" borderId="5" xfId="2" applyFont="1" applyFill="1" applyBorder="1"/>
    <xf numFmtId="0" fontId="9" fillId="10" borderId="5" xfId="2" applyFont="1" applyFill="1" applyBorder="1"/>
    <xf numFmtId="0" fontId="9" fillId="10" borderId="0" xfId="2" applyFont="1" applyFill="1"/>
    <xf numFmtId="0" fontId="20" fillId="26" borderId="8" xfId="5" applyFont="1" applyFill="1" applyBorder="1" applyAlignment="1" applyProtection="1">
      <alignment horizontal="center" vertical="center"/>
    </xf>
    <xf numFmtId="0" fontId="10" fillId="35" borderId="7" xfId="2" applyFont="1" applyFill="1" applyBorder="1" applyAlignment="1">
      <alignment horizontal="center" vertical="center"/>
    </xf>
    <xf numFmtId="0" fontId="10" fillId="30" borderId="13" xfId="2" applyFont="1" applyFill="1" applyBorder="1" applyAlignment="1">
      <alignment horizontal="center" vertical="center"/>
    </xf>
    <xf numFmtId="0" fontId="9" fillId="8" borderId="5" xfId="2" applyFont="1" applyFill="1" applyBorder="1"/>
    <xf numFmtId="165" fontId="9" fillId="49" borderId="0" xfId="2" applyNumberFormat="1" applyFont="1" applyFill="1" applyAlignment="1">
      <alignment horizontal="center" vertical="center"/>
    </xf>
    <xf numFmtId="0" fontId="9" fillId="49" borderId="0" xfId="2" applyFont="1" applyFill="1" applyAlignment="1">
      <alignment horizontal="center" vertical="center"/>
    </xf>
    <xf numFmtId="0" fontId="14" fillId="49" borderId="0" xfId="2" applyFont="1" applyFill="1"/>
    <xf numFmtId="0" fontId="10" fillId="49" borderId="0" xfId="2" applyFont="1" applyFill="1"/>
    <xf numFmtId="0" fontId="10" fillId="49" borderId="22" xfId="2" applyFont="1" applyFill="1" applyBorder="1" applyAlignment="1">
      <alignment horizontal="left" vertical="center"/>
    </xf>
    <xf numFmtId="0" fontId="9" fillId="49" borderId="0" xfId="2" applyFont="1" applyFill="1"/>
    <xf numFmtId="0" fontId="9" fillId="49" borderId="24" xfId="2" applyFont="1" applyFill="1" applyBorder="1"/>
    <xf numFmtId="0" fontId="8" fillId="0" borderId="26" xfId="2" applyFont="1" applyBorder="1" applyAlignment="1">
      <alignment horizontal="center" vertical="center"/>
    </xf>
    <xf numFmtId="0" fontId="9" fillId="42" borderId="5" xfId="2" applyFont="1" applyFill="1" applyBorder="1"/>
    <xf numFmtId="0" fontId="10" fillId="3" borderId="8" xfId="2" applyFont="1" applyFill="1" applyBorder="1" applyAlignment="1">
      <alignment horizontal="left" vertical="center"/>
    </xf>
    <xf numFmtId="164" fontId="10" fillId="3" borderId="8" xfId="2" applyNumberFormat="1" applyFont="1" applyFill="1" applyBorder="1" applyAlignment="1">
      <alignment horizontal="center" vertical="center"/>
    </xf>
    <xf numFmtId="0" fontId="10" fillId="35" borderId="8" xfId="2" applyFont="1" applyFill="1" applyBorder="1" applyAlignment="1">
      <alignment horizontal="left" vertical="center"/>
    </xf>
    <xf numFmtId="164" fontId="10" fillId="35" borderId="8" xfId="2" applyNumberFormat="1" applyFont="1" applyFill="1" applyBorder="1" applyAlignment="1">
      <alignment horizontal="center" vertical="center"/>
    </xf>
    <xf numFmtId="0" fontId="10" fillId="54" borderId="8" xfId="2" applyFont="1" applyFill="1" applyBorder="1" applyAlignment="1">
      <alignment horizontal="left" vertical="center"/>
    </xf>
    <xf numFmtId="164" fontId="10" fillId="54" borderId="8" xfId="2" applyNumberFormat="1" applyFont="1" applyFill="1" applyBorder="1" applyAlignment="1">
      <alignment horizontal="center" vertical="center"/>
    </xf>
    <xf numFmtId="0" fontId="9" fillId="26" borderId="0" xfId="2" applyFont="1" applyFill="1"/>
    <xf numFmtId="0" fontId="24" fillId="35" borderId="0" xfId="5" applyFill="1" applyBorder="1" applyAlignment="1" applyProtection="1">
      <alignment horizontal="center" vertical="center"/>
    </xf>
    <xf numFmtId="0" fontId="17" fillId="8" borderId="3" xfId="2" applyFont="1" applyFill="1" applyBorder="1" applyAlignment="1">
      <alignment horizontal="center" vertical="center"/>
    </xf>
    <xf numFmtId="0" fontId="10" fillId="6" borderId="23" xfId="2" applyFont="1" applyFill="1" applyBorder="1" applyAlignment="1">
      <alignment horizontal="center" vertical="center"/>
    </xf>
    <xf numFmtId="0" fontId="9" fillId="35" borderId="5" xfId="2" applyFont="1" applyFill="1" applyBorder="1"/>
    <xf numFmtId="0" fontId="8" fillId="2" borderId="5" xfId="2" applyFont="1" applyFill="1" applyBorder="1" applyAlignment="1">
      <alignment horizontal="center" vertical="center"/>
    </xf>
    <xf numFmtId="0" fontId="10" fillId="7" borderId="7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9" fillId="35" borderId="21" xfId="2" applyFont="1" applyFill="1" applyBorder="1"/>
    <xf numFmtId="0" fontId="10" fillId="6" borderId="5" xfId="2" applyFont="1" applyFill="1" applyBorder="1" applyAlignment="1">
      <alignment horizontal="center" vertical="center"/>
    </xf>
    <xf numFmtId="0" fontId="10" fillId="4" borderId="23" xfId="2" applyFont="1" applyFill="1" applyBorder="1" applyAlignment="1">
      <alignment horizontal="center" vertical="center"/>
    </xf>
    <xf numFmtId="0" fontId="9" fillId="35" borderId="25" xfId="2" applyFont="1" applyFill="1" applyBorder="1"/>
    <xf numFmtId="0" fontId="17" fillId="8" borderId="7" xfId="2" applyFont="1" applyFill="1" applyBorder="1" applyAlignment="1">
      <alignment horizontal="center" vertical="center"/>
    </xf>
    <xf numFmtId="0" fontId="9" fillId="55" borderId="5" xfId="2" applyFont="1" applyFill="1" applyBorder="1"/>
    <xf numFmtId="0" fontId="10" fillId="4" borderId="5" xfId="2" applyFont="1" applyFill="1" applyBorder="1" applyAlignment="1">
      <alignment horizontal="center" vertical="center"/>
    </xf>
    <xf numFmtId="0" fontId="9" fillId="55" borderId="21" xfId="2" applyFont="1" applyFill="1" applyBorder="1"/>
    <xf numFmtId="0" fontId="9" fillId="55" borderId="25" xfId="2" applyFont="1" applyFill="1" applyBorder="1"/>
    <xf numFmtId="0" fontId="10" fillId="6" borderId="7" xfId="2" applyFont="1" applyFill="1" applyBorder="1" applyAlignment="1">
      <alignment horizontal="center" vertical="center"/>
    </xf>
    <xf numFmtId="0" fontId="9" fillId="8" borderId="25" xfId="2" applyFont="1" applyFill="1" applyBorder="1"/>
    <xf numFmtId="0" fontId="24" fillId="42" borderId="0" xfId="5" applyFill="1" applyBorder="1" applyAlignment="1" applyProtection="1">
      <alignment horizontal="center" vertical="center"/>
    </xf>
    <xf numFmtId="0" fontId="9" fillId="42" borderId="21" xfId="2" applyFont="1" applyFill="1" applyBorder="1"/>
    <xf numFmtId="0" fontId="9" fillId="42" borderId="25" xfId="2" applyFont="1" applyFill="1" applyBorder="1"/>
    <xf numFmtId="0" fontId="8" fillId="0" borderId="21" xfId="2" applyFont="1" applyBorder="1" applyAlignment="1">
      <alignment horizontal="center" vertical="center"/>
    </xf>
    <xf numFmtId="0" fontId="10" fillId="26" borderId="7" xfId="2" applyFont="1" applyFill="1" applyBorder="1" applyAlignment="1">
      <alignment horizontal="center" vertical="center"/>
    </xf>
    <xf numFmtId="0" fontId="10" fillId="26" borderId="8" xfId="2" applyFont="1" applyFill="1" applyBorder="1" applyAlignment="1">
      <alignment horizontal="center" vertical="center"/>
    </xf>
    <xf numFmtId="0" fontId="16" fillId="26" borderId="7" xfId="6" applyFill="1" applyBorder="1" applyAlignment="1" applyProtection="1">
      <alignment horizontal="center" vertical="center"/>
    </xf>
    <xf numFmtId="0" fontId="9" fillId="49" borderId="5" xfId="2" applyFont="1" applyFill="1" applyBorder="1"/>
    <xf numFmtId="0" fontId="9" fillId="49" borderId="25" xfId="2" applyFont="1" applyFill="1" applyBorder="1"/>
    <xf numFmtId="0" fontId="9" fillId="49" borderId="21" xfId="2" applyFont="1" applyFill="1" applyBorder="1"/>
    <xf numFmtId="0" fontId="9" fillId="56" borderId="25" xfId="2" applyFont="1" applyFill="1" applyBorder="1"/>
    <xf numFmtId="0" fontId="24" fillId="55" borderId="0" xfId="5" applyFill="1" applyBorder="1" applyAlignment="1" applyProtection="1">
      <alignment horizontal="center" vertical="center"/>
    </xf>
    <xf numFmtId="0" fontId="24" fillId="8" borderId="0" xfId="5" applyFill="1" applyBorder="1" applyAlignment="1" applyProtection="1">
      <alignment horizontal="center" vertical="center"/>
    </xf>
    <xf numFmtId="0" fontId="9" fillId="8" borderId="21" xfId="2" applyFont="1" applyFill="1" applyBorder="1"/>
    <xf numFmtId="0" fontId="24" fillId="56" borderId="0" xfId="5" applyFill="1" applyBorder="1" applyAlignment="1" applyProtection="1">
      <alignment horizontal="center" vertical="center"/>
    </xf>
    <xf numFmtId="0" fontId="9" fillId="56" borderId="21" xfId="2" applyFont="1" applyFill="1" applyBorder="1"/>
    <xf numFmtId="0" fontId="24" fillId="49" borderId="0" xfId="5" applyFill="1" applyBorder="1" applyAlignment="1" applyProtection="1">
      <alignment horizontal="center" vertical="center"/>
    </xf>
    <xf numFmtId="0" fontId="27" fillId="29" borderId="26" xfId="2" applyFont="1" applyFill="1" applyBorder="1" applyAlignment="1">
      <alignment horizontal="left" vertical="center"/>
    </xf>
    <xf numFmtId="0" fontId="10" fillId="42" borderId="7" xfId="2" applyFont="1" applyFill="1" applyBorder="1" applyAlignment="1">
      <alignment horizontal="center" vertical="center"/>
    </xf>
    <xf numFmtId="0" fontId="12" fillId="19" borderId="0" xfId="3" applyFont="1" applyFill="1" applyBorder="1" applyAlignment="1">
      <alignment horizontal="center" vertical="center"/>
    </xf>
    <xf numFmtId="164" fontId="12" fillId="19" borderId="0" xfId="3" applyNumberFormat="1" applyFont="1" applyFill="1" applyBorder="1" applyAlignment="1">
      <alignment horizontal="center" vertical="center"/>
    </xf>
    <xf numFmtId="0" fontId="4" fillId="21" borderId="7" xfId="2" applyFont="1" applyFill="1" applyBorder="1" applyAlignment="1">
      <alignment vertical="center"/>
    </xf>
    <xf numFmtId="0" fontId="10" fillId="25" borderId="8" xfId="2" applyFont="1" applyFill="1" applyBorder="1" applyAlignment="1">
      <alignment horizontal="left" vertical="center"/>
    </xf>
    <xf numFmtId="164" fontId="10" fillId="25" borderId="8" xfId="2" applyNumberFormat="1" applyFont="1" applyFill="1" applyBorder="1" applyAlignment="1">
      <alignment horizontal="center" vertical="center"/>
    </xf>
    <xf numFmtId="0" fontId="10" fillId="27" borderId="7" xfId="2" applyFont="1" applyFill="1" applyBorder="1" applyAlignment="1">
      <alignment vertical="center"/>
    </xf>
    <xf numFmtId="0" fontId="10" fillId="35" borderId="11" xfId="2" applyFont="1" applyFill="1" applyBorder="1" applyAlignment="1">
      <alignment horizontal="left" vertical="center"/>
    </xf>
    <xf numFmtId="164" fontId="10" fillId="35" borderId="11" xfId="2" applyNumberFormat="1" applyFont="1" applyFill="1" applyBorder="1" applyAlignment="1">
      <alignment horizontal="center" vertical="center"/>
    </xf>
    <xf numFmtId="0" fontId="10" fillId="21" borderId="7" xfId="2" applyFont="1" applyFill="1" applyBorder="1" applyAlignment="1">
      <alignment vertical="center"/>
    </xf>
    <xf numFmtId="0" fontId="10" fillId="16" borderId="13" xfId="2" applyFont="1" applyFill="1" applyBorder="1" applyAlignment="1">
      <alignment horizontal="left" vertical="center"/>
    </xf>
    <xf numFmtId="164" fontId="10" fillId="16" borderId="13" xfId="2" applyNumberFormat="1" applyFont="1" applyFill="1" applyBorder="1" applyAlignment="1">
      <alignment horizontal="center" vertical="center"/>
    </xf>
    <xf numFmtId="0" fontId="4" fillId="33" borderId="7" xfId="2" applyFont="1" applyFill="1" applyBorder="1" applyAlignment="1">
      <alignment vertical="center"/>
    </xf>
    <xf numFmtId="0" fontId="10" fillId="15" borderId="9" xfId="2" applyFont="1" applyFill="1" applyBorder="1" applyAlignment="1">
      <alignment horizontal="left" vertical="center"/>
    </xf>
    <xf numFmtId="164" fontId="10" fillId="15" borderId="9" xfId="2" applyNumberFormat="1" applyFont="1" applyFill="1" applyBorder="1" applyAlignment="1">
      <alignment horizontal="center" vertical="center"/>
    </xf>
    <xf numFmtId="0" fontId="4" fillId="31" borderId="7" xfId="2" applyFont="1" applyFill="1" applyBorder="1" applyAlignment="1">
      <alignment vertical="center"/>
    </xf>
    <xf numFmtId="0" fontId="10" fillId="14" borderId="9" xfId="2" applyFont="1" applyFill="1" applyBorder="1" applyAlignment="1">
      <alignment horizontal="left" vertical="center"/>
    </xf>
    <xf numFmtId="164" fontId="10" fillId="14" borderId="9" xfId="2" applyNumberFormat="1" applyFont="1" applyFill="1" applyBorder="1" applyAlignment="1">
      <alignment horizontal="center" vertical="center"/>
    </xf>
    <xf numFmtId="0" fontId="10" fillId="29" borderId="7" xfId="2" applyFont="1" applyFill="1" applyBorder="1" applyAlignment="1">
      <alignment horizontal="left" vertical="center"/>
    </xf>
    <xf numFmtId="0" fontId="10" fillId="7" borderId="11" xfId="2" applyFont="1" applyFill="1" applyBorder="1" applyAlignment="1">
      <alignment horizontal="left" vertical="center"/>
    </xf>
    <xf numFmtId="164" fontId="10" fillId="7" borderId="11" xfId="2" applyNumberFormat="1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left" vertical="center"/>
    </xf>
    <xf numFmtId="164" fontId="10" fillId="4" borderId="8" xfId="2" applyNumberFormat="1" applyFont="1" applyFill="1" applyBorder="1" applyAlignment="1">
      <alignment horizontal="center" vertical="center"/>
    </xf>
    <xf numFmtId="0" fontId="10" fillId="24" borderId="7" xfId="2" applyFont="1" applyFill="1" applyBorder="1" applyAlignment="1">
      <alignment vertical="center"/>
    </xf>
    <xf numFmtId="0" fontId="13" fillId="18" borderId="13" xfId="2" applyFont="1" applyFill="1" applyBorder="1" applyAlignment="1">
      <alignment horizontal="left" vertical="center"/>
    </xf>
    <xf numFmtId="164" fontId="13" fillId="18" borderId="13" xfId="2" applyNumberFormat="1" applyFont="1" applyFill="1" applyBorder="1" applyAlignment="1">
      <alignment horizontal="center" vertical="center"/>
    </xf>
    <xf numFmtId="0" fontId="10" fillId="4" borderId="13" xfId="2" applyFont="1" applyFill="1" applyBorder="1" applyAlignment="1">
      <alignment horizontal="left" vertical="center"/>
    </xf>
    <xf numFmtId="164" fontId="10" fillId="4" borderId="13" xfId="2" applyNumberFormat="1" applyFont="1" applyFill="1" applyBorder="1" applyAlignment="1">
      <alignment horizontal="center" vertical="center"/>
    </xf>
    <xf numFmtId="0" fontId="10" fillId="3" borderId="11" xfId="2" applyFont="1" applyFill="1" applyBorder="1" applyAlignment="1">
      <alignment horizontal="left" vertical="center"/>
    </xf>
    <xf numFmtId="164" fontId="10" fillId="3" borderId="11" xfId="2" applyNumberFormat="1" applyFont="1" applyFill="1" applyBorder="1" applyAlignment="1">
      <alignment horizontal="center" vertical="center"/>
    </xf>
    <xf numFmtId="0" fontId="4" fillId="28" borderId="7" xfId="2" applyFont="1" applyFill="1" applyBorder="1" applyAlignment="1">
      <alignment horizontal="left" vertical="center"/>
    </xf>
    <xf numFmtId="0" fontId="10" fillId="9" borderId="9" xfId="2" applyFont="1" applyFill="1" applyBorder="1" applyAlignment="1">
      <alignment horizontal="left" vertical="center"/>
    </xf>
    <xf numFmtId="164" fontId="10" fillId="9" borderId="9" xfId="2" applyNumberFormat="1" applyFont="1" applyFill="1" applyBorder="1" applyAlignment="1">
      <alignment horizontal="center" vertical="center"/>
    </xf>
    <xf numFmtId="0" fontId="10" fillId="5" borderId="4" xfId="2" applyFont="1" applyFill="1" applyBorder="1" applyAlignment="1">
      <alignment horizontal="left" vertical="center"/>
    </xf>
    <xf numFmtId="164" fontId="10" fillId="5" borderId="4" xfId="2" applyNumberFormat="1" applyFont="1" applyFill="1" applyBorder="1" applyAlignment="1">
      <alignment horizontal="center" vertical="center"/>
    </xf>
    <xf numFmtId="0" fontId="10" fillId="7" borderId="9" xfId="2" applyFont="1" applyFill="1" applyBorder="1" applyAlignment="1">
      <alignment horizontal="left" vertical="center"/>
    </xf>
    <xf numFmtId="164" fontId="10" fillId="7" borderId="9" xfId="2" applyNumberFormat="1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left" vertical="center"/>
    </xf>
    <xf numFmtId="164" fontId="10" fillId="6" borderId="16" xfId="2" applyNumberFormat="1" applyFont="1" applyFill="1" applyBorder="1" applyAlignment="1">
      <alignment horizontal="center" vertical="center"/>
    </xf>
    <xf numFmtId="0" fontId="10" fillId="17" borderId="13" xfId="2" applyFont="1" applyFill="1" applyBorder="1" applyAlignment="1">
      <alignment horizontal="left" vertical="center"/>
    </xf>
    <xf numFmtId="164" fontId="10" fillId="17" borderId="13" xfId="2" applyNumberFormat="1" applyFont="1" applyFill="1" applyBorder="1" applyAlignment="1">
      <alignment horizontal="center" vertical="center"/>
    </xf>
    <xf numFmtId="0" fontId="10" fillId="33" borderId="7" xfId="2" applyFont="1" applyFill="1" applyBorder="1" applyAlignment="1">
      <alignment vertical="center"/>
    </xf>
    <xf numFmtId="0" fontId="10" fillId="54" borderId="13" xfId="2" applyFont="1" applyFill="1" applyBorder="1" applyAlignment="1">
      <alignment horizontal="left" vertical="center"/>
    </xf>
    <xf numFmtId="164" fontId="10" fillId="54" borderId="13" xfId="2" applyNumberFormat="1" applyFont="1" applyFill="1" applyBorder="1" applyAlignment="1">
      <alignment horizontal="center" vertical="center"/>
    </xf>
    <xf numFmtId="0" fontId="10" fillId="54" borderId="9" xfId="2" applyFont="1" applyFill="1" applyBorder="1" applyAlignment="1">
      <alignment horizontal="left" vertical="center"/>
    </xf>
    <xf numFmtId="164" fontId="10" fillId="54" borderId="9" xfId="2" applyNumberFormat="1" applyFont="1" applyFill="1" applyBorder="1" applyAlignment="1">
      <alignment horizontal="center" vertical="center"/>
    </xf>
    <xf numFmtId="0" fontId="10" fillId="7" borderId="16" xfId="2" applyFont="1" applyFill="1" applyBorder="1" applyAlignment="1">
      <alignment horizontal="left" vertical="center"/>
    </xf>
    <xf numFmtId="164" fontId="10" fillId="7" borderId="16" xfId="2" applyNumberFormat="1" applyFont="1" applyFill="1" applyBorder="1" applyAlignment="1">
      <alignment horizontal="center" vertical="center"/>
    </xf>
    <xf numFmtId="0" fontId="13" fillId="18" borderId="8" xfId="2" applyFont="1" applyFill="1" applyBorder="1" applyAlignment="1">
      <alignment horizontal="left" vertical="center"/>
    </xf>
    <xf numFmtId="164" fontId="13" fillId="18" borderId="8" xfId="2" applyNumberFormat="1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left" vertical="center"/>
    </xf>
    <xf numFmtId="164" fontId="10" fillId="5" borderId="6" xfId="2" applyNumberFormat="1" applyFont="1" applyFill="1" applyBorder="1" applyAlignment="1">
      <alignment horizontal="center" vertical="center"/>
    </xf>
    <xf numFmtId="0" fontId="10" fillId="32" borderId="7" xfId="2" applyFont="1" applyFill="1" applyBorder="1" applyAlignment="1">
      <alignment vertical="center"/>
    </xf>
    <xf numFmtId="0" fontId="10" fillId="31" borderId="7" xfId="2" applyFont="1" applyFill="1" applyBorder="1" applyAlignment="1">
      <alignment vertical="center"/>
    </xf>
    <xf numFmtId="0" fontId="10" fillId="16" borderId="9" xfId="2" applyFont="1" applyFill="1" applyBorder="1" applyAlignment="1">
      <alignment horizontal="left" vertical="center"/>
    </xf>
    <xf numFmtId="164" fontId="10" fillId="16" borderId="9" xfId="2" applyNumberFormat="1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left" vertical="center"/>
    </xf>
    <xf numFmtId="164" fontId="10" fillId="3" borderId="13" xfId="2" applyNumberFormat="1" applyFont="1" applyFill="1" applyBorder="1" applyAlignment="1">
      <alignment horizontal="center" vertical="center"/>
    </xf>
    <xf numFmtId="0" fontId="17" fillId="8" borderId="13" xfId="2" applyFont="1" applyFill="1" applyBorder="1" applyAlignment="1">
      <alignment horizontal="left" vertical="center"/>
    </xf>
    <xf numFmtId="164" fontId="17" fillId="8" borderId="13" xfId="2" applyNumberFormat="1" applyFont="1" applyFill="1" applyBorder="1" applyAlignment="1">
      <alignment horizontal="center" vertical="center"/>
    </xf>
    <xf numFmtId="0" fontId="10" fillId="9" borderId="8" xfId="2" applyFont="1" applyFill="1" applyBorder="1" applyAlignment="1">
      <alignment horizontal="left" vertical="center"/>
    </xf>
    <xf numFmtId="164" fontId="10" fillId="9" borderId="8" xfId="2" applyNumberFormat="1" applyFont="1" applyFill="1" applyBorder="1" applyAlignment="1">
      <alignment horizontal="center" vertical="center"/>
    </xf>
    <xf numFmtId="0" fontId="10" fillId="4" borderId="16" xfId="2" applyFont="1" applyFill="1" applyBorder="1" applyAlignment="1">
      <alignment horizontal="left" vertical="center"/>
    </xf>
    <xf numFmtId="164" fontId="10" fillId="4" borderId="16" xfId="2" applyNumberFormat="1" applyFont="1" applyFill="1" applyBorder="1" applyAlignment="1">
      <alignment horizontal="center" vertical="center"/>
    </xf>
    <xf numFmtId="0" fontId="10" fillId="6" borderId="13" xfId="2" applyFont="1" applyFill="1" applyBorder="1" applyAlignment="1">
      <alignment horizontal="left" vertical="center"/>
    </xf>
    <xf numFmtId="164" fontId="10" fillId="6" borderId="13" xfId="2" applyNumberFormat="1" applyFont="1" applyFill="1" applyBorder="1" applyAlignment="1">
      <alignment horizontal="center" vertical="center"/>
    </xf>
    <xf numFmtId="0" fontId="17" fillId="10" borderId="8" xfId="2" applyFont="1" applyFill="1" applyBorder="1" applyAlignment="1">
      <alignment horizontal="left" vertical="center"/>
    </xf>
    <xf numFmtId="164" fontId="17" fillId="10" borderId="8" xfId="2" applyNumberFormat="1" applyFont="1" applyFill="1" applyBorder="1" applyAlignment="1">
      <alignment horizontal="center" vertical="center"/>
    </xf>
    <xf numFmtId="0" fontId="17" fillId="10" borderId="6" xfId="2" applyFont="1" applyFill="1" applyBorder="1" applyAlignment="1">
      <alignment horizontal="left" vertical="center"/>
    </xf>
    <xf numFmtId="164" fontId="17" fillId="10" borderId="6" xfId="2" applyNumberFormat="1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left" vertical="center"/>
    </xf>
    <xf numFmtId="164" fontId="10" fillId="4" borderId="4" xfId="2" applyNumberFormat="1" applyFont="1" applyFill="1" applyBorder="1" applyAlignment="1">
      <alignment horizontal="center" vertical="center"/>
    </xf>
    <xf numFmtId="0" fontId="17" fillId="8" borderId="11" xfId="2" applyFont="1" applyFill="1" applyBorder="1" applyAlignment="1">
      <alignment horizontal="left" vertical="center"/>
    </xf>
    <xf numFmtId="164" fontId="17" fillId="8" borderId="11" xfId="2" applyNumberFormat="1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left" vertical="center"/>
    </xf>
    <xf numFmtId="164" fontId="10" fillId="5" borderId="11" xfId="2" applyNumberFormat="1" applyFont="1" applyFill="1" applyBorder="1" applyAlignment="1">
      <alignment horizontal="center" vertical="center"/>
    </xf>
    <xf numFmtId="0" fontId="10" fillId="13" borderId="11" xfId="2" applyFont="1" applyFill="1" applyBorder="1" applyAlignment="1">
      <alignment horizontal="left" vertical="center"/>
    </xf>
    <xf numFmtId="164" fontId="10" fillId="13" borderId="11" xfId="2" applyNumberFormat="1" applyFont="1" applyFill="1" applyBorder="1" applyAlignment="1">
      <alignment horizontal="center" vertical="center"/>
    </xf>
    <xf numFmtId="0" fontId="13" fillId="22" borderId="13" xfId="2" applyFont="1" applyFill="1" applyBorder="1" applyAlignment="1">
      <alignment horizontal="left" vertical="center"/>
    </xf>
    <xf numFmtId="164" fontId="13" fillId="22" borderId="13" xfId="2" applyNumberFormat="1" applyFont="1" applyFill="1" applyBorder="1" applyAlignment="1">
      <alignment horizontal="center" vertical="center"/>
    </xf>
    <xf numFmtId="0" fontId="10" fillId="13" borderId="6" xfId="2" applyFont="1" applyFill="1" applyBorder="1" applyAlignment="1">
      <alignment horizontal="left" vertical="center"/>
    </xf>
    <xf numFmtId="164" fontId="10" fillId="13" borderId="6" xfId="2" applyNumberFormat="1" applyFont="1" applyFill="1" applyBorder="1" applyAlignment="1">
      <alignment horizontal="center" vertical="center"/>
    </xf>
    <xf numFmtId="0" fontId="4" fillId="29" borderId="7" xfId="2" applyFont="1" applyFill="1" applyBorder="1" applyAlignment="1">
      <alignment horizontal="left" vertical="center"/>
    </xf>
    <xf numFmtId="0" fontId="10" fillId="25" borderId="4" xfId="2" applyFont="1" applyFill="1" applyBorder="1" applyAlignment="1">
      <alignment horizontal="left" vertical="center"/>
    </xf>
    <xf numFmtId="164" fontId="10" fillId="25" borderId="4" xfId="2" applyNumberFormat="1" applyFont="1" applyFill="1" applyBorder="1" applyAlignment="1">
      <alignment horizontal="center" vertical="center"/>
    </xf>
    <xf numFmtId="0" fontId="17" fillId="8" borderId="16" xfId="2" applyFont="1" applyFill="1" applyBorder="1" applyAlignment="1">
      <alignment horizontal="left" vertical="center"/>
    </xf>
    <xf numFmtId="164" fontId="17" fillId="8" borderId="16" xfId="2" applyNumberFormat="1" applyFont="1" applyFill="1" applyBorder="1" applyAlignment="1">
      <alignment horizontal="center" vertical="center"/>
    </xf>
    <xf numFmtId="0" fontId="17" fillId="10" borderId="9" xfId="2" applyFont="1" applyFill="1" applyBorder="1" applyAlignment="1">
      <alignment horizontal="left" vertical="center"/>
    </xf>
    <xf numFmtId="164" fontId="17" fillId="10" borderId="9" xfId="2" applyNumberFormat="1" applyFont="1" applyFill="1" applyBorder="1" applyAlignment="1">
      <alignment horizontal="center" vertical="center"/>
    </xf>
    <xf numFmtId="0" fontId="27" fillId="29" borderId="7" xfId="2" applyFont="1" applyFill="1" applyBorder="1" applyAlignment="1">
      <alignment horizontal="left" vertical="center"/>
    </xf>
    <xf numFmtId="0" fontId="10" fillId="5" borderId="9" xfId="2" applyFont="1" applyFill="1" applyBorder="1" applyAlignment="1">
      <alignment horizontal="left" vertical="center"/>
    </xf>
    <xf numFmtId="164" fontId="10" fillId="5" borderId="9" xfId="2" applyNumberFormat="1" applyFont="1" applyFill="1" applyBorder="1" applyAlignment="1">
      <alignment horizontal="center" vertical="center"/>
    </xf>
    <xf numFmtId="0" fontId="10" fillId="14" borderId="13" xfId="2" applyFont="1" applyFill="1" applyBorder="1" applyAlignment="1">
      <alignment horizontal="left" vertical="center"/>
    </xf>
    <xf numFmtId="164" fontId="10" fillId="14" borderId="13" xfId="2" applyNumberFormat="1" applyFont="1" applyFill="1" applyBorder="1" applyAlignment="1">
      <alignment horizontal="center" vertical="center"/>
    </xf>
    <xf numFmtId="0" fontId="13" fillId="22" borderId="4" xfId="2" applyFont="1" applyFill="1" applyBorder="1" applyAlignment="1">
      <alignment horizontal="left" vertical="center"/>
    </xf>
    <xf numFmtId="0" fontId="13" fillId="22" borderId="4" xfId="2" applyFont="1" applyFill="1" applyBorder="1" applyAlignment="1">
      <alignment horizontal="center" vertical="center"/>
    </xf>
    <xf numFmtId="0" fontId="10" fillId="4" borderId="0" xfId="2" applyFont="1" applyFill="1" applyAlignment="1">
      <alignment horizontal="left" vertical="center"/>
    </xf>
    <xf numFmtId="164" fontId="10" fillId="4" borderId="0" xfId="2" applyNumberFormat="1" applyFont="1" applyFill="1" applyAlignment="1">
      <alignment horizontal="center" vertical="center"/>
    </xf>
    <xf numFmtId="0" fontId="20" fillId="0" borderId="0" xfId="5" applyFont="1" applyBorder="1" applyAlignment="1" applyProtection="1">
      <alignment horizontal="center" vertical="center"/>
    </xf>
    <xf numFmtId="0" fontId="10" fillId="7" borderId="0" xfId="2" applyFont="1" applyFill="1" applyAlignment="1">
      <alignment horizontal="left" vertical="center"/>
    </xf>
    <xf numFmtId="164" fontId="10" fillId="7" borderId="0" xfId="2" applyNumberFormat="1" applyFont="1" applyFill="1" applyAlignment="1">
      <alignment horizontal="center" vertical="center"/>
    </xf>
    <xf numFmtId="0" fontId="10" fillId="14" borderId="0" xfId="2" applyFont="1" applyFill="1" applyAlignment="1">
      <alignment horizontal="left" vertical="center"/>
    </xf>
    <xf numFmtId="164" fontId="10" fillId="14" borderId="0" xfId="2" applyNumberFormat="1" applyFont="1" applyFill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0" fillId="5" borderId="0" xfId="2" applyFont="1" applyFill="1" applyAlignment="1">
      <alignment horizontal="left" vertical="center"/>
    </xf>
    <xf numFmtId="164" fontId="10" fillId="5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left" vertical="center"/>
    </xf>
    <xf numFmtId="164" fontId="10" fillId="3" borderId="0" xfId="2" applyNumberFormat="1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0" fillId="17" borderId="0" xfId="2" applyFont="1" applyFill="1" applyAlignment="1">
      <alignment horizontal="center" vertical="center"/>
    </xf>
    <xf numFmtId="0" fontId="5" fillId="12" borderId="18" xfId="2" applyFont="1" applyFill="1" applyBorder="1" applyAlignment="1">
      <alignment horizontal="center" vertical="center"/>
    </xf>
    <xf numFmtId="0" fontId="5" fillId="12" borderId="19" xfId="2" applyFont="1" applyFill="1" applyBorder="1" applyAlignment="1">
      <alignment horizontal="center" vertical="center"/>
    </xf>
    <xf numFmtId="0" fontId="10" fillId="36" borderId="0" xfId="2" applyFont="1" applyFill="1" applyAlignment="1">
      <alignment horizontal="center" vertical="center"/>
    </xf>
    <xf numFmtId="0" fontId="10" fillId="37" borderId="0" xfId="2" applyFont="1" applyFill="1" applyAlignment="1">
      <alignment horizontal="center" vertical="center"/>
    </xf>
    <xf numFmtId="0" fontId="10" fillId="39" borderId="0" xfId="2" applyFont="1" applyFill="1" applyAlignment="1">
      <alignment horizontal="center" vertical="center"/>
    </xf>
    <xf numFmtId="0" fontId="10" fillId="40" borderId="0" xfId="2" applyFont="1" applyFill="1" applyAlignment="1">
      <alignment horizontal="center" vertical="center"/>
    </xf>
    <xf numFmtId="0" fontId="10" fillId="41" borderId="0" xfId="2" applyFont="1" applyFill="1" applyAlignment="1">
      <alignment horizontal="center" vertical="center"/>
    </xf>
    <xf numFmtId="0" fontId="10" fillId="13" borderId="0" xfId="2" applyFont="1" applyFill="1" applyAlignment="1">
      <alignment horizontal="center" vertical="center"/>
    </xf>
    <xf numFmtId="0" fontId="10" fillId="43" borderId="0" xfId="2" applyFont="1" applyFill="1" applyAlignment="1">
      <alignment horizontal="center" vertical="center"/>
    </xf>
    <xf numFmtId="0" fontId="23" fillId="12" borderId="0" xfId="2" applyFont="1" applyFill="1" applyAlignment="1">
      <alignment horizontal="center" vertical="center"/>
    </xf>
    <xf numFmtId="0" fontId="10" fillId="44" borderId="0" xfId="2" applyFont="1" applyFill="1" applyAlignment="1">
      <alignment horizontal="center" vertical="center"/>
    </xf>
    <xf numFmtId="0" fontId="2" fillId="45" borderId="0" xfId="2" applyFill="1" applyAlignment="1">
      <alignment horizontal="center" vertical="center"/>
    </xf>
    <xf numFmtId="0" fontId="10" fillId="46" borderId="0" xfId="2" applyFont="1" applyFill="1" applyAlignment="1">
      <alignment horizontal="center" vertical="center"/>
    </xf>
    <xf numFmtId="0" fontId="10" fillId="18" borderId="0" xfId="2" applyFont="1" applyFill="1" applyAlignment="1">
      <alignment horizontal="center" vertical="center"/>
    </xf>
    <xf numFmtId="0" fontId="10" fillId="48" borderId="0" xfId="2" applyFont="1" applyFill="1" applyAlignment="1">
      <alignment horizontal="center" vertical="center"/>
    </xf>
    <xf numFmtId="0" fontId="10" fillId="50" borderId="0" xfId="2" applyFont="1" applyFill="1" applyAlignment="1">
      <alignment horizontal="center" vertical="center"/>
    </xf>
    <xf numFmtId="0" fontId="10" fillId="38" borderId="0" xfId="2" applyFont="1" applyFill="1" applyAlignment="1">
      <alignment horizontal="center" vertical="center"/>
    </xf>
    <xf numFmtId="0" fontId="10" fillId="22" borderId="0" xfId="2" applyFont="1" applyFill="1" applyAlignment="1">
      <alignment horizontal="center" vertical="center"/>
    </xf>
    <xf numFmtId="0" fontId="10" fillId="51" borderId="0" xfId="2" applyFont="1" applyFill="1" applyAlignment="1">
      <alignment horizontal="center" vertical="center"/>
    </xf>
    <xf numFmtId="0" fontId="10" fillId="52" borderId="0" xfId="2" applyFont="1" applyFill="1" applyAlignment="1">
      <alignment horizontal="center" vertical="center"/>
    </xf>
    <xf numFmtId="0" fontId="10" fillId="14" borderId="0" xfId="2" applyFont="1" applyFill="1" applyAlignment="1">
      <alignment horizontal="center" vertical="center"/>
    </xf>
    <xf numFmtId="0" fontId="10" fillId="53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18" fillId="55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54" borderId="0" xfId="2" applyFont="1" applyFill="1" applyAlignment="1">
      <alignment horizontal="center" vertical="center"/>
    </xf>
    <xf numFmtId="0" fontId="10" fillId="35" borderId="0" xfId="2" applyFont="1" applyFill="1" applyAlignment="1">
      <alignment horizontal="center" vertical="center"/>
    </xf>
    <xf numFmtId="0" fontId="10" fillId="8" borderId="0" xfId="2" applyFont="1" applyFill="1" applyAlignment="1">
      <alignment horizontal="center" vertical="center"/>
    </xf>
    <xf numFmtId="0" fontId="10" fillId="42" borderId="0" xfId="2" applyFont="1" applyFill="1" applyAlignment="1">
      <alignment horizontal="center" vertical="center"/>
    </xf>
    <xf numFmtId="0" fontId="10" fillId="10" borderId="0" xfId="2" applyFont="1" applyFill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10" fillId="56" borderId="0" xfId="2" applyFont="1" applyFill="1" applyAlignment="1">
      <alignment horizontal="center" vertical="center"/>
    </xf>
    <xf numFmtId="0" fontId="10" fillId="55" borderId="0" xfId="2" applyFont="1" applyFill="1" applyAlignment="1">
      <alignment horizontal="center" vertical="center"/>
    </xf>
    <xf numFmtId="0" fontId="2" fillId="49" borderId="0" xfId="2" applyFill="1" applyAlignment="1">
      <alignment horizontal="center" vertical="center"/>
    </xf>
    <xf numFmtId="0" fontId="18" fillId="9" borderId="0" xfId="2" applyFont="1" applyFill="1" applyAlignment="1">
      <alignment horizontal="center" vertical="center"/>
    </xf>
    <xf numFmtId="0" fontId="10" fillId="49" borderId="0" xfId="2" applyFont="1" applyFill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4" fillId="19" borderId="26" xfId="2" applyFont="1" applyFill="1" applyBorder="1" applyAlignment="1">
      <alignment horizontal="center" vertical="center"/>
    </xf>
    <xf numFmtId="0" fontId="14" fillId="19" borderId="24" xfId="2" applyFont="1" applyFill="1" applyBorder="1" applyAlignment="1">
      <alignment horizontal="center" vertical="center"/>
    </xf>
    <xf numFmtId="0" fontId="10" fillId="21" borderId="26" xfId="2" applyFont="1" applyFill="1" applyBorder="1" applyAlignment="1">
      <alignment horizontal="left" vertical="center"/>
    </xf>
    <xf numFmtId="0" fontId="10" fillId="21" borderId="24" xfId="2" applyFont="1" applyFill="1" applyBorder="1" applyAlignment="1">
      <alignment horizontal="left" vertical="center"/>
    </xf>
    <xf numFmtId="0" fontId="10" fillId="21" borderId="8" xfId="2" applyFont="1" applyFill="1" applyBorder="1" applyAlignment="1">
      <alignment horizontal="left" vertical="center"/>
    </xf>
    <xf numFmtId="0" fontId="4" fillId="21" borderId="24" xfId="2" applyFont="1" applyFill="1" applyBorder="1" applyAlignment="1">
      <alignment horizontal="left" vertical="center"/>
    </xf>
    <xf numFmtId="0" fontId="10" fillId="24" borderId="26" xfId="2" applyFont="1" applyFill="1" applyBorder="1" applyAlignment="1">
      <alignment horizontal="left" vertical="center"/>
    </xf>
    <xf numFmtId="0" fontId="10" fillId="24" borderId="24" xfId="2" applyFont="1" applyFill="1" applyBorder="1" applyAlignment="1">
      <alignment horizontal="left" vertical="center"/>
    </xf>
    <xf numFmtId="0" fontId="10" fillId="24" borderId="8" xfId="2" applyFont="1" applyFill="1" applyBorder="1" applyAlignment="1">
      <alignment horizontal="left" vertical="center"/>
    </xf>
    <xf numFmtId="0" fontId="10" fillId="27" borderId="26" xfId="2" applyFont="1" applyFill="1" applyBorder="1" applyAlignment="1">
      <alignment horizontal="left" vertical="center"/>
    </xf>
    <xf numFmtId="0" fontId="10" fillId="27" borderId="24" xfId="2" applyFont="1" applyFill="1" applyBorder="1" applyAlignment="1">
      <alignment horizontal="left" vertical="center"/>
    </xf>
    <xf numFmtId="0" fontId="10" fillId="27" borderId="8" xfId="2" applyFont="1" applyFill="1" applyBorder="1" applyAlignment="1">
      <alignment horizontal="left" vertical="center"/>
    </xf>
    <xf numFmtId="0" fontId="4" fillId="31" borderId="26" xfId="2" applyFont="1" applyFill="1" applyBorder="1" applyAlignment="1">
      <alignment horizontal="left" vertical="center"/>
    </xf>
    <xf numFmtId="0" fontId="10" fillId="31" borderId="24" xfId="2" applyFont="1" applyFill="1" applyBorder="1" applyAlignment="1">
      <alignment horizontal="left" vertical="center"/>
    </xf>
    <xf numFmtId="0" fontId="10" fillId="31" borderId="8" xfId="2" applyFont="1" applyFill="1" applyBorder="1" applyAlignment="1">
      <alignment horizontal="left" vertical="center"/>
    </xf>
    <xf numFmtId="0" fontId="10" fillId="31" borderId="26" xfId="2" applyFont="1" applyFill="1" applyBorder="1" applyAlignment="1">
      <alignment horizontal="left" vertical="center"/>
    </xf>
    <xf numFmtId="0" fontId="10" fillId="32" borderId="26" xfId="2" applyFont="1" applyFill="1" applyBorder="1" applyAlignment="1">
      <alignment horizontal="left" vertical="center"/>
    </xf>
    <xf numFmtId="0" fontId="10" fillId="32" borderId="24" xfId="2" applyFont="1" applyFill="1" applyBorder="1" applyAlignment="1">
      <alignment horizontal="left" vertical="center"/>
    </xf>
    <xf numFmtId="0" fontId="10" fillId="32" borderId="8" xfId="2" applyFont="1" applyFill="1" applyBorder="1" applyAlignment="1">
      <alignment horizontal="left" vertical="center"/>
    </xf>
    <xf numFmtId="0" fontId="4" fillId="33" borderId="24" xfId="2" applyFont="1" applyFill="1" applyBorder="1" applyAlignment="1">
      <alignment horizontal="left" vertical="center"/>
    </xf>
    <xf numFmtId="0" fontId="10" fillId="33" borderId="24" xfId="2" applyFont="1" applyFill="1" applyBorder="1" applyAlignment="1">
      <alignment horizontal="left" vertical="center"/>
    </xf>
    <xf numFmtId="0" fontId="10" fillId="33" borderId="8" xfId="2" applyFont="1" applyFill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0" fillId="33" borderId="26" xfId="2" applyFont="1" applyFill="1" applyBorder="1" applyAlignment="1">
      <alignment horizontal="left" vertical="center"/>
    </xf>
    <xf numFmtId="0" fontId="2" fillId="57" borderId="0" xfId="2" applyFill="1" applyAlignment="1">
      <alignment horizontal="center" vertical="center" wrapText="1"/>
    </xf>
    <xf numFmtId="0" fontId="2" fillId="57" borderId="0" xfId="2" applyFill="1" applyAlignment="1">
      <alignment horizontal="center" vertical="center"/>
    </xf>
    <xf numFmtId="0" fontId="12" fillId="19" borderId="24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center" vertical="center"/>
    </xf>
  </cellXfs>
  <cellStyles count="7">
    <cellStyle name="Lien hypertexte 2" xfId="3" xr:uid="{9A253BBE-049A-4912-B0D4-F9372F798434}"/>
    <cellStyle name="Lien hypertexte 2 2" xfId="5" xr:uid="{59456986-5931-403B-BDF8-8C08F6EA2691}"/>
    <cellStyle name="Lien hypertexte 3" xfId="4" xr:uid="{A84A76E4-7D9A-43E6-9AB1-77F02ED6308E}"/>
    <cellStyle name="Lien hypertexte 4" xfId="6" xr:uid="{7A6C04A6-E93B-445A-B250-CBB79CC1E50C}"/>
    <cellStyle name="Normal" xfId="0" builtinId="0"/>
    <cellStyle name="Normal 2" xfId="2" xr:uid="{EE545656-A6CF-4277-9726-47B1DE7119C7}"/>
    <cellStyle name="Normal 4" xfId="1" xr:uid="{02E1B743-F7A2-4B98-A4A8-40A1F060B79C}"/>
  </cellStyles>
  <dxfs count="0"/>
  <tableStyles count="0" defaultTableStyle="TableStyleMedium2" defaultPivotStyle="PivotStyleLight16"/>
  <colors>
    <mruColors>
      <color rgb="FFFF00FF"/>
      <color rgb="FFFFFF99"/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TILISATEUR\Documents\ICR%202022-2023\D&#233;roulement\D&#233;roulement%20ICR%202022-2023.xlsx" TargetMode="External"/><Relationship Id="rId1" Type="http://schemas.openxmlformats.org/officeDocument/2006/relationships/externalLinkPath" Target="/Users/UTILISATEUR/Documents/ICR%202022-2023/D&#233;roulement/D&#233;roulement%20ICR%202022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TILISATEUR\Documents\ICR%202022-2023\ICR%202022-2023.xlsx" TargetMode="External"/><Relationship Id="rId1" Type="http://schemas.openxmlformats.org/officeDocument/2006/relationships/externalLinkPath" Target="/Users/UTILISATEUR/Documents/ICR%202022-2023/ICR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CR 2022 2023"/>
      <sheetName val="Pré-Nationale A"/>
      <sheetName val="Pré-Nationale B"/>
      <sheetName val="Régionale 1 A"/>
      <sheetName val="Régionale 1 B"/>
      <sheetName val="Régionale 2 A"/>
      <sheetName val="Régionale 2 B"/>
      <sheetName val="Régionale 3 A"/>
      <sheetName val="Régionale 3 B"/>
      <sheetName val="Régionale 3 C"/>
      <sheetName val="Régionale 3 D"/>
      <sheetName val="JA"/>
    </sheetNames>
    <sheetDataSet>
      <sheetData sheetId="0">
        <row r="8">
          <cell r="B8" t="str">
            <v>Pré-Nationale A</v>
          </cell>
          <cell r="E8" t="str">
            <v>Pré-Nationale B</v>
          </cell>
        </row>
        <row r="18">
          <cell r="B18" t="str">
            <v>R1 A</v>
          </cell>
        </row>
      </sheetData>
      <sheetData sheetId="1"/>
      <sheetData sheetId="2"/>
      <sheetData sheetId="3">
        <row r="100">
          <cell r="C100"/>
        </row>
      </sheetData>
      <sheetData sheetId="4">
        <row r="100">
          <cell r="C100"/>
        </row>
      </sheetData>
      <sheetData sheetId="5">
        <row r="100">
          <cell r="C100"/>
        </row>
      </sheetData>
      <sheetData sheetId="6">
        <row r="100">
          <cell r="C100"/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criptions ICR 2021-2022"/>
      <sheetName val="Inscriptions ICR 2022-2023"/>
      <sheetName val="MULTI-Clubs accueil"/>
      <sheetName val="MULTI-JA"/>
      <sheetName val="ICR 2022 2023"/>
      <sheetName val="ChampionsDépartementaux-Accueil"/>
      <sheetName val="scenario A - 2 descentes de N3"/>
      <sheetName val="JA_AURA"/>
      <sheetName val="Résumé-25042023"/>
      <sheetName val="Après Barrages"/>
      <sheetName val="Résumé"/>
      <sheetName val="Capitaines"/>
      <sheetName val="détail"/>
      <sheetName val="ArbitresBarrages"/>
      <sheetName val="JA Barrages"/>
      <sheetName val="Barrages"/>
      <sheetName val="Pré-Nationale A"/>
      <sheetName val="Pré-Nationale B"/>
      <sheetName val="Régionale 1 A"/>
      <sheetName val="Régionale 1 B"/>
      <sheetName val="Régionale 2 A"/>
      <sheetName val="Régionale 2 B"/>
      <sheetName val="Régionale 3 A"/>
      <sheetName val="Régionale 3 B"/>
      <sheetName val="Régionale 3 C"/>
      <sheetName val="Régionale 3 D"/>
      <sheetName val="JA"/>
      <sheetName val="Envoi RP ICR"/>
      <sheetName val="Envoi Déroulement 13072022"/>
      <sheetName val="Paiements Équipes engagées"/>
      <sheetName val="Modifications pour 23-24"/>
      <sheetName val="Entente15"/>
    </sheetNames>
    <sheetDataSet>
      <sheetData sheetId="0"/>
      <sheetData sheetId="1"/>
      <sheetData sheetId="2"/>
      <sheetData sheetId="3"/>
      <sheetData sheetId="4">
        <row r="18">
          <cell r="E18" t="str">
            <v>R1 B</v>
          </cell>
        </row>
        <row r="30">
          <cell r="B30" t="str">
            <v>R2 A</v>
          </cell>
          <cell r="E30" t="str">
            <v>R2 B</v>
          </cell>
        </row>
        <row r="42">
          <cell r="A42" t="str">
            <v>R3 A</v>
          </cell>
          <cell r="D42" t="str">
            <v>R3 B</v>
          </cell>
          <cell r="G42" t="str">
            <v>R3 C</v>
          </cell>
          <cell r="J42" t="str">
            <v>R3 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9">
          <cell r="H29" t="str">
            <v>06 66 09 54 60</v>
          </cell>
        </row>
      </sheetData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kelly74.g@gmail.com" TargetMode="External"/><Relationship Id="rId2" Type="http://schemas.openxmlformats.org/officeDocument/2006/relationships/hyperlink" Target="mailto:come.chirat@outlook.fr" TargetMode="External"/><Relationship Id="rId1" Type="http://schemas.openxmlformats.org/officeDocument/2006/relationships/hyperlink" Target="mailto:dominique.caillaboux@orange.fr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mailto:come.chirat@outlook.fr" TargetMode="External"/><Relationship Id="rId4" Type="http://schemas.openxmlformats.org/officeDocument/2006/relationships/hyperlink" Target="mailto:jfetmaroux@free.f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kelly74.g@gmail.com" TargetMode="External"/><Relationship Id="rId2" Type="http://schemas.openxmlformats.org/officeDocument/2006/relationships/hyperlink" Target="mailto:come.chirat@outlook.fr" TargetMode="External"/><Relationship Id="rId1" Type="http://schemas.openxmlformats.org/officeDocument/2006/relationships/hyperlink" Target="mailto:dominique.caillaboux@orange.fr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mailto:come.chirat@outlook.fr" TargetMode="External"/><Relationship Id="rId4" Type="http://schemas.openxmlformats.org/officeDocument/2006/relationships/hyperlink" Target="mailto:jfetmaroux@free.fr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mailto:exertier.bernard@yahoo.com" TargetMode="External"/><Relationship Id="rId21" Type="http://schemas.openxmlformats.org/officeDocument/2006/relationships/hyperlink" Target="mailto:o.lheureux@free.fr" TargetMode="External"/><Relationship Id="rId42" Type="http://schemas.openxmlformats.org/officeDocument/2006/relationships/hyperlink" Target="mailto:mailyspoyet@gmail.com" TargetMode="External"/><Relationship Id="rId47" Type="http://schemas.openxmlformats.org/officeDocument/2006/relationships/hyperlink" Target="mailto:gperche73@gmail.com" TargetMode="External"/><Relationship Id="rId63" Type="http://schemas.openxmlformats.org/officeDocument/2006/relationships/hyperlink" Target="mailto:gilles-dossetto@orange.fr" TargetMode="External"/><Relationship Id="rId68" Type="http://schemas.openxmlformats.org/officeDocument/2006/relationships/hyperlink" Target="mailto:girardinmaryvonne@gmail.com" TargetMode="External"/><Relationship Id="rId84" Type="http://schemas.openxmlformats.org/officeDocument/2006/relationships/hyperlink" Target="mailto:sebastienvechard@gmail.com" TargetMode="External"/><Relationship Id="rId89" Type="http://schemas.openxmlformats.org/officeDocument/2006/relationships/hyperlink" Target="mailto:petitgenet_noel@yahoo.fr" TargetMode="External"/><Relationship Id="rId16" Type="http://schemas.openxmlformats.org/officeDocument/2006/relationships/hyperlink" Target="mailto:bryan.c.moi@hotmail.fr" TargetMode="External"/><Relationship Id="rId11" Type="http://schemas.openxmlformats.org/officeDocument/2006/relationships/hyperlink" Target="mailto:jfetmaroux@free.fr" TargetMode="External"/><Relationship Id="rId32" Type="http://schemas.openxmlformats.org/officeDocument/2006/relationships/hyperlink" Target="mailto:blablabad@protonmail.com" TargetMode="External"/><Relationship Id="rId37" Type="http://schemas.openxmlformats.org/officeDocument/2006/relationships/hyperlink" Target="mailto:guillaumechevalier.w@gmail.com" TargetMode="External"/><Relationship Id="rId53" Type="http://schemas.openxmlformats.org/officeDocument/2006/relationships/hyperlink" Target="mailto:cdavarend@yahoo.fr" TargetMode="External"/><Relationship Id="rId58" Type="http://schemas.openxmlformats.org/officeDocument/2006/relationships/hyperlink" Target="mailto:lolobreda@hotmail.fr" TargetMode="External"/><Relationship Id="rId74" Type="http://schemas.openxmlformats.org/officeDocument/2006/relationships/hyperlink" Target="mailto:remicachet@hotmail.fr" TargetMode="External"/><Relationship Id="rId79" Type="http://schemas.openxmlformats.org/officeDocument/2006/relationships/hyperlink" Target="mailto:jms.bad@free.fr" TargetMode="External"/><Relationship Id="rId5" Type="http://schemas.openxmlformats.org/officeDocument/2006/relationships/hyperlink" Target="mailto:cris.royu@gmail.com" TargetMode="External"/><Relationship Id="rId90" Type="http://schemas.openxmlformats.org/officeDocument/2006/relationships/hyperlink" Target="mailto:fcerdon@laposte.net" TargetMode="External"/><Relationship Id="rId14" Type="http://schemas.openxmlformats.org/officeDocument/2006/relationships/hyperlink" Target="mailto:olivier-morier@hotmail.fr" TargetMode="External"/><Relationship Id="rId22" Type="http://schemas.openxmlformats.org/officeDocument/2006/relationships/hyperlink" Target="mailto:omartin51@free.fr" TargetMode="External"/><Relationship Id="rId27" Type="http://schemas.openxmlformats.org/officeDocument/2006/relationships/hyperlink" Target="mailto:omartin51@free.fr" TargetMode="External"/><Relationship Id="rId30" Type="http://schemas.openxmlformats.org/officeDocument/2006/relationships/hyperlink" Target="mailto:isabellepradeau@wanadoo.fr" TargetMode="External"/><Relationship Id="rId35" Type="http://schemas.openxmlformats.org/officeDocument/2006/relationships/hyperlink" Target="mailto:mailyspoyet@gmail.com" TargetMode="External"/><Relationship Id="rId43" Type="http://schemas.openxmlformats.org/officeDocument/2006/relationships/hyperlink" Target="mailto:marie-opuype@orange.fr" TargetMode="External"/><Relationship Id="rId48" Type="http://schemas.openxmlformats.org/officeDocument/2006/relationships/hyperlink" Target="mailto:rachidlarabi@hotmail.com" TargetMode="External"/><Relationship Id="rId56" Type="http://schemas.openxmlformats.org/officeDocument/2006/relationships/hyperlink" Target="mailto:john.besche@hotmail.fr" TargetMode="External"/><Relationship Id="rId64" Type="http://schemas.openxmlformats.org/officeDocument/2006/relationships/hyperlink" Target="mailto:shelon@hotmail.fr" TargetMode="External"/><Relationship Id="rId69" Type="http://schemas.openxmlformats.org/officeDocument/2006/relationships/hyperlink" Target="mailto:maxence.vidal.bad@gmail.com" TargetMode="External"/><Relationship Id="rId77" Type="http://schemas.openxmlformats.org/officeDocument/2006/relationships/hyperlink" Target="mailto:floraschmitt@gmx.fr" TargetMode="External"/><Relationship Id="rId8" Type="http://schemas.openxmlformats.org/officeDocument/2006/relationships/hyperlink" Target="mailto:sebastienvechard@gmail.com" TargetMode="External"/><Relationship Id="rId51" Type="http://schemas.openxmlformats.org/officeDocument/2006/relationships/hyperlink" Target="mailto:marie-opuype@orange.fr" TargetMode="External"/><Relationship Id="rId72" Type="http://schemas.openxmlformats.org/officeDocument/2006/relationships/hyperlink" Target="mailto:alex.renaudgoud@sfr.fr" TargetMode="External"/><Relationship Id="rId80" Type="http://schemas.openxmlformats.org/officeDocument/2006/relationships/hyperlink" Target="mailto:guy.stoll0538@orange.com" TargetMode="External"/><Relationship Id="rId85" Type="http://schemas.openxmlformats.org/officeDocument/2006/relationships/hyperlink" Target="mailto:thomas.duteil@orange.fr" TargetMode="External"/><Relationship Id="rId3" Type="http://schemas.openxmlformats.org/officeDocument/2006/relationships/hyperlink" Target="mailto:florentin.duverger@gmail.com" TargetMode="External"/><Relationship Id="rId12" Type="http://schemas.openxmlformats.org/officeDocument/2006/relationships/hyperlink" Target="mailto:max.hiron@hotmail.fr" TargetMode="External"/><Relationship Id="rId17" Type="http://schemas.openxmlformats.org/officeDocument/2006/relationships/hyperlink" Target="mailto:isidro.taboada@wanadoo.fr" TargetMode="External"/><Relationship Id="rId25" Type="http://schemas.openxmlformats.org/officeDocument/2006/relationships/hyperlink" Target="mailto:qbscpgbad@gmail.com" TargetMode="External"/><Relationship Id="rId33" Type="http://schemas.openxmlformats.org/officeDocument/2006/relationships/hyperlink" Target="mailto:rachidlarabi@hotmail.com" TargetMode="External"/><Relationship Id="rId38" Type="http://schemas.openxmlformats.org/officeDocument/2006/relationships/hyperlink" Target="mailto:vicepresidentcbr1@gmail.com" TargetMode="External"/><Relationship Id="rId46" Type="http://schemas.openxmlformats.org/officeDocument/2006/relationships/hyperlink" Target="mailto:gperche73@gmail.com" TargetMode="External"/><Relationship Id="rId59" Type="http://schemas.openxmlformats.org/officeDocument/2006/relationships/hyperlink" Target="mailto:b.bouret@sfr.fr" TargetMode="External"/><Relationship Id="rId67" Type="http://schemas.openxmlformats.org/officeDocument/2006/relationships/hyperlink" Target="mailto:laurent.soria42@gmail.com" TargetMode="External"/><Relationship Id="rId20" Type="http://schemas.openxmlformats.org/officeDocument/2006/relationships/hyperlink" Target="mailto:jo.nathan74@hotmail.fr" TargetMode="External"/><Relationship Id="rId41" Type="http://schemas.openxmlformats.org/officeDocument/2006/relationships/hyperlink" Target="mailto:jp295@hotmail.fr" TargetMode="External"/><Relationship Id="rId54" Type="http://schemas.openxmlformats.org/officeDocument/2006/relationships/hyperlink" Target="mailto:max.hiron@hotmail.fr" TargetMode="External"/><Relationship Id="rId62" Type="http://schemas.openxmlformats.org/officeDocument/2006/relationships/hyperlink" Target="mailto:jo.nathan74@hotmail.fr" TargetMode="External"/><Relationship Id="rId70" Type="http://schemas.openxmlformats.org/officeDocument/2006/relationships/hyperlink" Target="mailto:ptoursel@gmail.com" TargetMode="External"/><Relationship Id="rId75" Type="http://schemas.openxmlformats.org/officeDocument/2006/relationships/hyperlink" Target="mailto:qbscpgbad@gmail.com" TargetMode="External"/><Relationship Id="rId83" Type="http://schemas.openxmlformats.org/officeDocument/2006/relationships/hyperlink" Target="mailto:yustina.hornik@gmail.com" TargetMode="External"/><Relationship Id="rId88" Type="http://schemas.openxmlformats.org/officeDocument/2006/relationships/hyperlink" Target="mailto:jpchadrin@gmail.com" TargetMode="External"/><Relationship Id="rId91" Type="http://schemas.openxmlformats.org/officeDocument/2006/relationships/printerSettings" Target="../printerSettings/printerSettings9.bin"/><Relationship Id="rId1" Type="http://schemas.openxmlformats.org/officeDocument/2006/relationships/hyperlink" Target="mailto:antoine.charbonnet@orange.fr" TargetMode="External"/><Relationship Id="rId6" Type="http://schemas.openxmlformats.org/officeDocument/2006/relationships/hyperlink" Target="mailto:alex.renaudgoud@sfr.fr" TargetMode="External"/><Relationship Id="rId15" Type="http://schemas.openxmlformats.org/officeDocument/2006/relationships/hyperlink" Target="mailto:guy.stoll0538@orange.com" TargetMode="External"/><Relationship Id="rId23" Type="http://schemas.openxmlformats.org/officeDocument/2006/relationships/hyperlink" Target="mailto:jeanmichel.haller@wanadoo.fr" TargetMode="External"/><Relationship Id="rId28" Type="http://schemas.openxmlformats.org/officeDocument/2006/relationships/hyperlink" Target="mailto:blablabad@protonmail.com" TargetMode="External"/><Relationship Id="rId36" Type="http://schemas.openxmlformats.org/officeDocument/2006/relationships/hyperlink" Target="mailto:cris.royu@gmail.com" TargetMode="External"/><Relationship Id="rId49" Type="http://schemas.openxmlformats.org/officeDocument/2006/relationships/hyperlink" Target="mailto:cdavarend@yahoo.fr" TargetMode="External"/><Relationship Id="rId57" Type="http://schemas.openxmlformats.org/officeDocument/2006/relationships/hyperlink" Target="mailto:lolobreda@hotmail.fr" TargetMode="External"/><Relationship Id="rId10" Type="http://schemas.openxmlformats.org/officeDocument/2006/relationships/hyperlink" Target="mailto:maxence.vidal.bad@gmail.com" TargetMode="External"/><Relationship Id="rId31" Type="http://schemas.openxmlformats.org/officeDocument/2006/relationships/hyperlink" Target="mailto:come.chirat@outlook.fr" TargetMode="External"/><Relationship Id="rId44" Type="http://schemas.openxmlformats.org/officeDocument/2006/relationships/hyperlink" Target="mailto:john.besche@hotmail.fr" TargetMode="External"/><Relationship Id="rId52" Type="http://schemas.openxmlformats.org/officeDocument/2006/relationships/hyperlink" Target="mailto:patrick.hoet@free.fr" TargetMode="External"/><Relationship Id="rId60" Type="http://schemas.openxmlformats.org/officeDocument/2006/relationships/hyperlink" Target="mailto:rudy.almodovar@gmail.com" TargetMode="External"/><Relationship Id="rId65" Type="http://schemas.openxmlformats.org/officeDocument/2006/relationships/hyperlink" Target="mailto:gilles-dossetto@orange.fr" TargetMode="External"/><Relationship Id="rId73" Type="http://schemas.openxmlformats.org/officeDocument/2006/relationships/hyperlink" Target="mailto:jp295@hotmail.fr" TargetMode="External"/><Relationship Id="rId78" Type="http://schemas.openxmlformats.org/officeDocument/2006/relationships/hyperlink" Target="mailto:ericviolant@hotmail.com" TargetMode="External"/><Relationship Id="rId81" Type="http://schemas.openxmlformats.org/officeDocument/2006/relationships/hyperlink" Target="mailto:isabellepradeau@wanadoo.fr" TargetMode="External"/><Relationship Id="rId86" Type="http://schemas.openxmlformats.org/officeDocument/2006/relationships/hyperlink" Target="mailto:roxane.coeurdoux@gmail.com" TargetMode="External"/><Relationship Id="rId4" Type="http://schemas.openxmlformats.org/officeDocument/2006/relationships/hyperlink" Target="mailto:gperche73@gmail.com" TargetMode="External"/><Relationship Id="rId9" Type="http://schemas.openxmlformats.org/officeDocument/2006/relationships/hyperlink" Target="mailto:vicepresident1@gmail.com" TargetMode="External"/><Relationship Id="rId13" Type="http://schemas.openxmlformats.org/officeDocument/2006/relationships/hyperlink" Target="mailto:arezki.amrani@yahoo.fr" TargetMode="External"/><Relationship Id="rId18" Type="http://schemas.openxmlformats.org/officeDocument/2006/relationships/hyperlink" Target="mailto:besson.elsa@hotmail.fr" TargetMode="External"/><Relationship Id="rId39" Type="http://schemas.openxmlformats.org/officeDocument/2006/relationships/hyperlink" Target="mailto:floriandesgland@hotmail.com" TargetMode="External"/><Relationship Id="rId34" Type="http://schemas.openxmlformats.org/officeDocument/2006/relationships/hyperlink" Target="mailto:v.mardon@free.fr" TargetMode="External"/><Relationship Id="rId50" Type="http://schemas.openxmlformats.org/officeDocument/2006/relationships/hyperlink" Target="mailto:patrick.hoet@free.fr" TargetMode="External"/><Relationship Id="rId55" Type="http://schemas.openxmlformats.org/officeDocument/2006/relationships/hyperlink" Target="mailto:clement.ponce07@gmail.com" TargetMode="External"/><Relationship Id="rId76" Type="http://schemas.openxmlformats.org/officeDocument/2006/relationships/hyperlink" Target="mailto:infinity-62@hotmail.fr" TargetMode="External"/><Relationship Id="rId7" Type="http://schemas.openxmlformats.org/officeDocument/2006/relationships/hyperlink" Target="mailto:menudier.remi@gmail.com" TargetMode="External"/><Relationship Id="rId71" Type="http://schemas.openxmlformats.org/officeDocument/2006/relationships/hyperlink" Target="mailto:jfetmaroux@free.fr" TargetMode="External"/><Relationship Id="rId2" Type="http://schemas.openxmlformats.org/officeDocument/2006/relationships/hyperlink" Target="mailto:come.chirat@outlook.fr" TargetMode="External"/><Relationship Id="rId29" Type="http://schemas.openxmlformats.org/officeDocument/2006/relationships/hyperlink" Target="mailto:v.mardon@free.fr" TargetMode="External"/><Relationship Id="rId24" Type="http://schemas.openxmlformats.org/officeDocument/2006/relationships/hyperlink" Target="mailto:jeanmichel.haller@wanadoo.fr" TargetMode="External"/><Relationship Id="rId40" Type="http://schemas.openxmlformats.org/officeDocument/2006/relationships/hyperlink" Target="mailto:ja.siroux@gmail.com" TargetMode="External"/><Relationship Id="rId45" Type="http://schemas.openxmlformats.org/officeDocument/2006/relationships/hyperlink" Target="mailto:o.lheureux@free.fr" TargetMode="External"/><Relationship Id="rId66" Type="http://schemas.openxmlformats.org/officeDocument/2006/relationships/hyperlink" Target="mailto:shelon@hotmail.fr" TargetMode="External"/><Relationship Id="rId87" Type="http://schemas.openxmlformats.org/officeDocument/2006/relationships/hyperlink" Target="mailto:jerome.violet@gmail.com" TargetMode="External"/><Relationship Id="rId61" Type="http://schemas.openxmlformats.org/officeDocument/2006/relationships/hyperlink" Target="mailto:olivier-morier@hotmail.fr" TargetMode="External"/><Relationship Id="rId82" Type="http://schemas.openxmlformats.org/officeDocument/2006/relationships/hyperlink" Target="mailto:remicachet@hotmail.fr" TargetMode="External"/><Relationship Id="rId19" Type="http://schemas.openxmlformats.org/officeDocument/2006/relationships/hyperlink" Target="mailto:isidro.taboada@wanadoo.fr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mailto:omartin51@free.fr" TargetMode="External"/><Relationship Id="rId21" Type="http://schemas.openxmlformats.org/officeDocument/2006/relationships/hyperlink" Target="mailto:omartin51@free.fr" TargetMode="External"/><Relationship Id="rId42" Type="http://schemas.openxmlformats.org/officeDocument/2006/relationships/hyperlink" Target="mailto:marie-opuype@orange.fr" TargetMode="External"/><Relationship Id="rId47" Type="http://schemas.openxmlformats.org/officeDocument/2006/relationships/hyperlink" Target="mailto:rachidlarabi@hotmail.com" TargetMode="External"/><Relationship Id="rId63" Type="http://schemas.openxmlformats.org/officeDocument/2006/relationships/hyperlink" Target="mailto:shelon@hotmail.fr" TargetMode="External"/><Relationship Id="rId68" Type="http://schemas.openxmlformats.org/officeDocument/2006/relationships/hyperlink" Target="mailto:maxence.vidal.bad@gmail.com" TargetMode="External"/><Relationship Id="rId84" Type="http://schemas.openxmlformats.org/officeDocument/2006/relationships/hyperlink" Target="mailto:thomas.duteil@orange.fr" TargetMode="External"/><Relationship Id="rId89" Type="http://schemas.openxmlformats.org/officeDocument/2006/relationships/hyperlink" Target="mailto:petitgenet_noel@yahoo.fr" TargetMode="External"/><Relationship Id="rId16" Type="http://schemas.openxmlformats.org/officeDocument/2006/relationships/hyperlink" Target="mailto:isidro.taboada@wanadoo.fr" TargetMode="External"/><Relationship Id="rId11" Type="http://schemas.openxmlformats.org/officeDocument/2006/relationships/hyperlink" Target="mailto:max.hiron@hotmail.fr" TargetMode="External"/><Relationship Id="rId32" Type="http://schemas.openxmlformats.org/officeDocument/2006/relationships/hyperlink" Target="mailto:rachidlarabi@hotmail.com" TargetMode="External"/><Relationship Id="rId37" Type="http://schemas.openxmlformats.org/officeDocument/2006/relationships/hyperlink" Target="mailto:vicepresidentcbr1@gmail.com" TargetMode="External"/><Relationship Id="rId53" Type="http://schemas.openxmlformats.org/officeDocument/2006/relationships/hyperlink" Target="mailto:max.hiron@hotmail.fr" TargetMode="External"/><Relationship Id="rId58" Type="http://schemas.openxmlformats.org/officeDocument/2006/relationships/hyperlink" Target="mailto:b.bouret@sfr.fr" TargetMode="External"/><Relationship Id="rId74" Type="http://schemas.openxmlformats.org/officeDocument/2006/relationships/hyperlink" Target="mailto:qbscpgbad@gmail.com" TargetMode="External"/><Relationship Id="rId79" Type="http://schemas.openxmlformats.org/officeDocument/2006/relationships/hyperlink" Target="mailto:guy.stoll0538@orange.com" TargetMode="External"/><Relationship Id="rId5" Type="http://schemas.openxmlformats.org/officeDocument/2006/relationships/hyperlink" Target="mailto:alex.renaudgoud@sfr.fr" TargetMode="External"/><Relationship Id="rId90" Type="http://schemas.openxmlformats.org/officeDocument/2006/relationships/hyperlink" Target="mailto:fcerdon@laposte.net" TargetMode="External"/><Relationship Id="rId14" Type="http://schemas.openxmlformats.org/officeDocument/2006/relationships/hyperlink" Target="mailto:guy.stoll0538@orange.com" TargetMode="External"/><Relationship Id="rId22" Type="http://schemas.openxmlformats.org/officeDocument/2006/relationships/hyperlink" Target="mailto:jeanmichel.haller@wanadoo.fr" TargetMode="External"/><Relationship Id="rId27" Type="http://schemas.openxmlformats.org/officeDocument/2006/relationships/hyperlink" Target="mailto:blablabad@protonmail.com" TargetMode="External"/><Relationship Id="rId30" Type="http://schemas.openxmlformats.org/officeDocument/2006/relationships/hyperlink" Target="mailto:come.chirat@outlook.fr" TargetMode="External"/><Relationship Id="rId35" Type="http://schemas.openxmlformats.org/officeDocument/2006/relationships/hyperlink" Target="mailto:cris.royu@gmail.com" TargetMode="External"/><Relationship Id="rId43" Type="http://schemas.openxmlformats.org/officeDocument/2006/relationships/hyperlink" Target="mailto:john.besche@hotmail.fr" TargetMode="External"/><Relationship Id="rId48" Type="http://schemas.openxmlformats.org/officeDocument/2006/relationships/hyperlink" Target="mailto:cdavarend@yahoo.fr" TargetMode="External"/><Relationship Id="rId56" Type="http://schemas.openxmlformats.org/officeDocument/2006/relationships/hyperlink" Target="mailto:lolobreda@hotmail.fr" TargetMode="External"/><Relationship Id="rId64" Type="http://schemas.openxmlformats.org/officeDocument/2006/relationships/hyperlink" Target="mailto:gilles-dossetto@orange.fr" TargetMode="External"/><Relationship Id="rId69" Type="http://schemas.openxmlformats.org/officeDocument/2006/relationships/hyperlink" Target="mailto:ptoursel@gmail.com" TargetMode="External"/><Relationship Id="rId77" Type="http://schemas.openxmlformats.org/officeDocument/2006/relationships/hyperlink" Target="mailto:ericviolant@hotmail.com" TargetMode="External"/><Relationship Id="rId8" Type="http://schemas.openxmlformats.org/officeDocument/2006/relationships/hyperlink" Target="mailto:vicepresident1@gmail.com" TargetMode="External"/><Relationship Id="rId51" Type="http://schemas.openxmlformats.org/officeDocument/2006/relationships/hyperlink" Target="mailto:patrick.hoet@free.fr" TargetMode="External"/><Relationship Id="rId72" Type="http://schemas.openxmlformats.org/officeDocument/2006/relationships/hyperlink" Target="mailto:jp295@hotmail.fr" TargetMode="External"/><Relationship Id="rId80" Type="http://schemas.openxmlformats.org/officeDocument/2006/relationships/hyperlink" Target="mailto:isabellepradeau@wanadoo.fr" TargetMode="External"/><Relationship Id="rId85" Type="http://schemas.openxmlformats.org/officeDocument/2006/relationships/hyperlink" Target="mailto:antoine.charbonnet@orange.fr" TargetMode="External"/><Relationship Id="rId3" Type="http://schemas.openxmlformats.org/officeDocument/2006/relationships/hyperlink" Target="mailto:gperche73@gmail.com" TargetMode="External"/><Relationship Id="rId12" Type="http://schemas.openxmlformats.org/officeDocument/2006/relationships/hyperlink" Target="mailto:arezki.amrani@yahoo.fr" TargetMode="External"/><Relationship Id="rId17" Type="http://schemas.openxmlformats.org/officeDocument/2006/relationships/hyperlink" Target="mailto:besson.elsa@hotmail.fr" TargetMode="External"/><Relationship Id="rId25" Type="http://schemas.openxmlformats.org/officeDocument/2006/relationships/hyperlink" Target="mailto:exertier.bernard@yahoo.com" TargetMode="External"/><Relationship Id="rId33" Type="http://schemas.openxmlformats.org/officeDocument/2006/relationships/hyperlink" Target="mailto:v.mardon@free.fr" TargetMode="External"/><Relationship Id="rId38" Type="http://schemas.openxmlformats.org/officeDocument/2006/relationships/hyperlink" Target="mailto:floriandesgland@hotmail.com" TargetMode="External"/><Relationship Id="rId46" Type="http://schemas.openxmlformats.org/officeDocument/2006/relationships/hyperlink" Target="mailto:gperche73@gmail.com" TargetMode="External"/><Relationship Id="rId59" Type="http://schemas.openxmlformats.org/officeDocument/2006/relationships/hyperlink" Target="mailto:rudy.almodovar@gmail.com" TargetMode="External"/><Relationship Id="rId67" Type="http://schemas.openxmlformats.org/officeDocument/2006/relationships/hyperlink" Target="mailto:girardinmaryvonne@gmail.com" TargetMode="External"/><Relationship Id="rId20" Type="http://schemas.openxmlformats.org/officeDocument/2006/relationships/hyperlink" Target="mailto:o.lheureux@free.fr" TargetMode="External"/><Relationship Id="rId41" Type="http://schemas.openxmlformats.org/officeDocument/2006/relationships/hyperlink" Target="mailto:mailyspoyet@gmail.com" TargetMode="External"/><Relationship Id="rId54" Type="http://schemas.openxmlformats.org/officeDocument/2006/relationships/hyperlink" Target="mailto:clement.ponce07@gmail.com" TargetMode="External"/><Relationship Id="rId62" Type="http://schemas.openxmlformats.org/officeDocument/2006/relationships/hyperlink" Target="mailto:gilles-dossetto@orange.fr" TargetMode="External"/><Relationship Id="rId70" Type="http://schemas.openxmlformats.org/officeDocument/2006/relationships/hyperlink" Target="mailto:jfetmaroux@free.fr" TargetMode="External"/><Relationship Id="rId75" Type="http://schemas.openxmlformats.org/officeDocument/2006/relationships/hyperlink" Target="mailto:infinity-62@hotmail.fr" TargetMode="External"/><Relationship Id="rId83" Type="http://schemas.openxmlformats.org/officeDocument/2006/relationships/hyperlink" Target="mailto:sebastienvechard@gmail.com" TargetMode="External"/><Relationship Id="rId88" Type="http://schemas.openxmlformats.org/officeDocument/2006/relationships/hyperlink" Target="mailto:jpchadrin@gmail.com" TargetMode="External"/><Relationship Id="rId91" Type="http://schemas.openxmlformats.org/officeDocument/2006/relationships/printerSettings" Target="../printerSettings/printerSettings10.bin"/><Relationship Id="rId1" Type="http://schemas.openxmlformats.org/officeDocument/2006/relationships/hyperlink" Target="mailto:come.chirat@outlook.fr" TargetMode="External"/><Relationship Id="rId6" Type="http://schemas.openxmlformats.org/officeDocument/2006/relationships/hyperlink" Target="mailto:menudier.remi@gmail.com" TargetMode="External"/><Relationship Id="rId15" Type="http://schemas.openxmlformats.org/officeDocument/2006/relationships/hyperlink" Target="mailto:bryan.c.moi@hotmail.fr" TargetMode="External"/><Relationship Id="rId23" Type="http://schemas.openxmlformats.org/officeDocument/2006/relationships/hyperlink" Target="mailto:jeanmichel.haller@wanadoo.fr" TargetMode="External"/><Relationship Id="rId28" Type="http://schemas.openxmlformats.org/officeDocument/2006/relationships/hyperlink" Target="mailto:v.mardon@free.fr" TargetMode="External"/><Relationship Id="rId36" Type="http://schemas.openxmlformats.org/officeDocument/2006/relationships/hyperlink" Target="mailto:guillaumechevalier.w@gmail.com" TargetMode="External"/><Relationship Id="rId49" Type="http://schemas.openxmlformats.org/officeDocument/2006/relationships/hyperlink" Target="mailto:patrick.hoet@free.fr" TargetMode="External"/><Relationship Id="rId57" Type="http://schemas.openxmlformats.org/officeDocument/2006/relationships/hyperlink" Target="mailto:lolobreda@hotmail.fr" TargetMode="External"/><Relationship Id="rId10" Type="http://schemas.openxmlformats.org/officeDocument/2006/relationships/hyperlink" Target="mailto:jfetmaroux@free.fr" TargetMode="External"/><Relationship Id="rId31" Type="http://schemas.openxmlformats.org/officeDocument/2006/relationships/hyperlink" Target="mailto:blablabad@protonmail.com" TargetMode="External"/><Relationship Id="rId44" Type="http://schemas.openxmlformats.org/officeDocument/2006/relationships/hyperlink" Target="mailto:o.lheureux@free.fr" TargetMode="External"/><Relationship Id="rId52" Type="http://schemas.openxmlformats.org/officeDocument/2006/relationships/hyperlink" Target="mailto:cdavarend@yahoo.fr" TargetMode="External"/><Relationship Id="rId60" Type="http://schemas.openxmlformats.org/officeDocument/2006/relationships/hyperlink" Target="mailto:olivier-morier@hotmail.fr" TargetMode="External"/><Relationship Id="rId65" Type="http://schemas.openxmlformats.org/officeDocument/2006/relationships/hyperlink" Target="mailto:shelon@hotmail.fr" TargetMode="External"/><Relationship Id="rId73" Type="http://schemas.openxmlformats.org/officeDocument/2006/relationships/hyperlink" Target="mailto:remicachet@hotmail.fr" TargetMode="External"/><Relationship Id="rId78" Type="http://schemas.openxmlformats.org/officeDocument/2006/relationships/hyperlink" Target="mailto:jms.bad@free.fr" TargetMode="External"/><Relationship Id="rId81" Type="http://schemas.openxmlformats.org/officeDocument/2006/relationships/hyperlink" Target="mailto:remicachet@hotmail.fr" TargetMode="External"/><Relationship Id="rId86" Type="http://schemas.openxmlformats.org/officeDocument/2006/relationships/hyperlink" Target="mailto:roxane.coeurdoux@gmail.com" TargetMode="External"/><Relationship Id="rId4" Type="http://schemas.openxmlformats.org/officeDocument/2006/relationships/hyperlink" Target="mailto:cris.royu@gmail.com" TargetMode="External"/><Relationship Id="rId9" Type="http://schemas.openxmlformats.org/officeDocument/2006/relationships/hyperlink" Target="mailto:maxence.vidal.bad@gmail.com" TargetMode="External"/><Relationship Id="rId13" Type="http://schemas.openxmlformats.org/officeDocument/2006/relationships/hyperlink" Target="mailto:olivier-morier@hotmail.fr" TargetMode="External"/><Relationship Id="rId18" Type="http://schemas.openxmlformats.org/officeDocument/2006/relationships/hyperlink" Target="mailto:isidro.taboada@wanadoo.fr" TargetMode="External"/><Relationship Id="rId39" Type="http://schemas.openxmlformats.org/officeDocument/2006/relationships/hyperlink" Target="mailto:ja.siroux@gmail.com" TargetMode="External"/><Relationship Id="rId34" Type="http://schemas.openxmlformats.org/officeDocument/2006/relationships/hyperlink" Target="mailto:mailyspoyet@gmail.com" TargetMode="External"/><Relationship Id="rId50" Type="http://schemas.openxmlformats.org/officeDocument/2006/relationships/hyperlink" Target="mailto:marie-opuype@orange.fr" TargetMode="External"/><Relationship Id="rId55" Type="http://schemas.openxmlformats.org/officeDocument/2006/relationships/hyperlink" Target="mailto:john.besche@hotmail.fr" TargetMode="External"/><Relationship Id="rId76" Type="http://schemas.openxmlformats.org/officeDocument/2006/relationships/hyperlink" Target="mailto:floraschmitt@gmx.fr" TargetMode="External"/><Relationship Id="rId7" Type="http://schemas.openxmlformats.org/officeDocument/2006/relationships/hyperlink" Target="mailto:sebastienvechard@gmail.com" TargetMode="External"/><Relationship Id="rId71" Type="http://schemas.openxmlformats.org/officeDocument/2006/relationships/hyperlink" Target="mailto:alex.renaudgoud@sfr.fr" TargetMode="External"/><Relationship Id="rId2" Type="http://schemas.openxmlformats.org/officeDocument/2006/relationships/hyperlink" Target="mailto:florentin.duverger@gmail.com" TargetMode="External"/><Relationship Id="rId29" Type="http://schemas.openxmlformats.org/officeDocument/2006/relationships/hyperlink" Target="mailto:isabellepradeau@wanadoo.fr" TargetMode="External"/><Relationship Id="rId24" Type="http://schemas.openxmlformats.org/officeDocument/2006/relationships/hyperlink" Target="mailto:qbscpgbad@gmail.com" TargetMode="External"/><Relationship Id="rId40" Type="http://schemas.openxmlformats.org/officeDocument/2006/relationships/hyperlink" Target="mailto:jp295@hotmail.fr" TargetMode="External"/><Relationship Id="rId45" Type="http://schemas.openxmlformats.org/officeDocument/2006/relationships/hyperlink" Target="mailto:gperche73@gmail.com" TargetMode="External"/><Relationship Id="rId66" Type="http://schemas.openxmlformats.org/officeDocument/2006/relationships/hyperlink" Target="mailto:laurent.soria42@gmail.com" TargetMode="External"/><Relationship Id="rId87" Type="http://schemas.openxmlformats.org/officeDocument/2006/relationships/hyperlink" Target="mailto:jerome.violet@gmail.com" TargetMode="External"/><Relationship Id="rId61" Type="http://schemas.openxmlformats.org/officeDocument/2006/relationships/hyperlink" Target="mailto:jo.nathan74@hotmail.fr" TargetMode="External"/><Relationship Id="rId82" Type="http://schemas.openxmlformats.org/officeDocument/2006/relationships/hyperlink" Target="mailto:yustina.hornik@gmail.com" TargetMode="External"/><Relationship Id="rId19" Type="http://schemas.openxmlformats.org/officeDocument/2006/relationships/hyperlink" Target="mailto:jo.nathan74@hotmail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me.chirat@outlook.fr" TargetMode="External"/><Relationship Id="rId2" Type="http://schemas.openxmlformats.org/officeDocument/2006/relationships/hyperlink" Target="mailto:dominique.caillaboux@orange.fr" TargetMode="External"/><Relationship Id="rId1" Type="http://schemas.openxmlformats.org/officeDocument/2006/relationships/hyperlink" Target="mailto:jfetmaroux@free.f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me.chirat@outlook.fr" TargetMode="External"/><Relationship Id="rId4" Type="http://schemas.openxmlformats.org/officeDocument/2006/relationships/hyperlink" Target="mailto:kelly74.g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ome.chirat@outlook.fr" TargetMode="External"/><Relationship Id="rId2" Type="http://schemas.openxmlformats.org/officeDocument/2006/relationships/hyperlink" Target="mailto:dominique.caillaboux@orange.fr" TargetMode="External"/><Relationship Id="rId1" Type="http://schemas.openxmlformats.org/officeDocument/2006/relationships/hyperlink" Target="mailto:jfetmaroux@free.fr" TargetMode="External"/><Relationship Id="rId5" Type="http://schemas.openxmlformats.org/officeDocument/2006/relationships/hyperlink" Target="mailto:come.chirat@outlook.fr" TargetMode="External"/><Relationship Id="rId4" Type="http://schemas.openxmlformats.org/officeDocument/2006/relationships/hyperlink" Target="mailto:kelly74.g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fetmaroux@free.fr" TargetMode="External"/><Relationship Id="rId13" Type="http://schemas.openxmlformats.org/officeDocument/2006/relationships/hyperlink" Target="mailto:jfetmaroux@free.fr" TargetMode="External"/><Relationship Id="rId3" Type="http://schemas.openxmlformats.org/officeDocument/2006/relationships/hyperlink" Target="mailto:jfetmaroux@free.fr" TargetMode="External"/><Relationship Id="rId7" Type="http://schemas.openxmlformats.org/officeDocument/2006/relationships/hyperlink" Target="mailto:jfetmaroux@free.fr" TargetMode="External"/><Relationship Id="rId12" Type="http://schemas.openxmlformats.org/officeDocument/2006/relationships/hyperlink" Target="mailto:jfetmaroux@free.fr" TargetMode="External"/><Relationship Id="rId2" Type="http://schemas.openxmlformats.org/officeDocument/2006/relationships/hyperlink" Target="mailto:jfetmaroux@free.fr" TargetMode="External"/><Relationship Id="rId1" Type="http://schemas.openxmlformats.org/officeDocument/2006/relationships/hyperlink" Target="mailto:jfetmaroux@free.fr" TargetMode="External"/><Relationship Id="rId6" Type="http://schemas.openxmlformats.org/officeDocument/2006/relationships/hyperlink" Target="mailto:jfetmaroux@free.fr" TargetMode="External"/><Relationship Id="rId11" Type="http://schemas.openxmlformats.org/officeDocument/2006/relationships/hyperlink" Target="mailto:jfetmaroux@free.fr" TargetMode="External"/><Relationship Id="rId5" Type="http://schemas.openxmlformats.org/officeDocument/2006/relationships/hyperlink" Target="mailto:jfetmaroux@free.fr" TargetMode="External"/><Relationship Id="rId10" Type="http://schemas.openxmlformats.org/officeDocument/2006/relationships/hyperlink" Target="mailto:jfetmaroux@free.fr" TargetMode="External"/><Relationship Id="rId4" Type="http://schemas.openxmlformats.org/officeDocument/2006/relationships/hyperlink" Target="mailto:jfetmaroux@free.fr" TargetMode="External"/><Relationship Id="rId9" Type="http://schemas.openxmlformats.org/officeDocument/2006/relationships/hyperlink" Target="mailto:jfetmaroux@free.fr" TargetMode="External"/><Relationship Id="rId14" Type="http://schemas.openxmlformats.org/officeDocument/2006/relationships/hyperlink" Target="mailto:jfetmaroux@free.fr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jfetmaroux@free.fr" TargetMode="External"/><Relationship Id="rId13" Type="http://schemas.openxmlformats.org/officeDocument/2006/relationships/hyperlink" Target="mailto:jfetmaroux@free.fr" TargetMode="External"/><Relationship Id="rId3" Type="http://schemas.openxmlformats.org/officeDocument/2006/relationships/hyperlink" Target="mailto:jfetmaroux@free.fr" TargetMode="External"/><Relationship Id="rId7" Type="http://schemas.openxmlformats.org/officeDocument/2006/relationships/hyperlink" Target="mailto:jfetmaroux@free.fr" TargetMode="External"/><Relationship Id="rId12" Type="http://schemas.openxmlformats.org/officeDocument/2006/relationships/hyperlink" Target="mailto:jfetmaroux@free.fr" TargetMode="External"/><Relationship Id="rId2" Type="http://schemas.openxmlformats.org/officeDocument/2006/relationships/hyperlink" Target="mailto:jfetmaroux@free.fr" TargetMode="External"/><Relationship Id="rId1" Type="http://schemas.openxmlformats.org/officeDocument/2006/relationships/hyperlink" Target="mailto:jfetmaroux@free.fr" TargetMode="External"/><Relationship Id="rId6" Type="http://schemas.openxmlformats.org/officeDocument/2006/relationships/hyperlink" Target="mailto:jfetmaroux@free.fr" TargetMode="External"/><Relationship Id="rId11" Type="http://schemas.openxmlformats.org/officeDocument/2006/relationships/hyperlink" Target="mailto:jfetmaroux@free.fr" TargetMode="External"/><Relationship Id="rId5" Type="http://schemas.openxmlformats.org/officeDocument/2006/relationships/hyperlink" Target="mailto:jfetmaroux@free.fr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jfetmaroux@free.fr" TargetMode="External"/><Relationship Id="rId4" Type="http://schemas.openxmlformats.org/officeDocument/2006/relationships/hyperlink" Target="mailto:jfetmaroux@free.fr" TargetMode="External"/><Relationship Id="rId9" Type="http://schemas.openxmlformats.org/officeDocument/2006/relationships/hyperlink" Target="mailto:jfetmaroux@free.fr" TargetMode="External"/><Relationship Id="rId14" Type="http://schemas.openxmlformats.org/officeDocument/2006/relationships/hyperlink" Target="mailto:jfetmaroux@free.f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jfetmaroux@free.fr" TargetMode="External"/><Relationship Id="rId13" Type="http://schemas.openxmlformats.org/officeDocument/2006/relationships/hyperlink" Target="mailto:jfetmaroux@free.fr" TargetMode="External"/><Relationship Id="rId3" Type="http://schemas.openxmlformats.org/officeDocument/2006/relationships/hyperlink" Target="mailto:jfetmaroux@free.fr" TargetMode="External"/><Relationship Id="rId7" Type="http://schemas.openxmlformats.org/officeDocument/2006/relationships/hyperlink" Target="mailto:jfetmaroux@free.fr" TargetMode="External"/><Relationship Id="rId12" Type="http://schemas.openxmlformats.org/officeDocument/2006/relationships/hyperlink" Target="mailto:jfetmaroux@free.fr" TargetMode="External"/><Relationship Id="rId2" Type="http://schemas.openxmlformats.org/officeDocument/2006/relationships/hyperlink" Target="mailto:jfetmaroux@free.fr" TargetMode="External"/><Relationship Id="rId1" Type="http://schemas.openxmlformats.org/officeDocument/2006/relationships/hyperlink" Target="mailto:jfetmaroux@free.fr" TargetMode="External"/><Relationship Id="rId6" Type="http://schemas.openxmlformats.org/officeDocument/2006/relationships/hyperlink" Target="mailto:jfetmaroux@free.fr" TargetMode="External"/><Relationship Id="rId11" Type="http://schemas.openxmlformats.org/officeDocument/2006/relationships/hyperlink" Target="mailto:jfetmaroux@free.fr" TargetMode="External"/><Relationship Id="rId5" Type="http://schemas.openxmlformats.org/officeDocument/2006/relationships/hyperlink" Target="mailto:jfetmaroux@free.fr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mailto:jfetmaroux@free.fr" TargetMode="External"/><Relationship Id="rId4" Type="http://schemas.openxmlformats.org/officeDocument/2006/relationships/hyperlink" Target="mailto:jfetmaroux@free.fr" TargetMode="External"/><Relationship Id="rId9" Type="http://schemas.openxmlformats.org/officeDocument/2006/relationships/hyperlink" Target="mailto:jfetmaroux@free.fr" TargetMode="External"/><Relationship Id="rId14" Type="http://schemas.openxmlformats.org/officeDocument/2006/relationships/hyperlink" Target="mailto:jfetmaroux@free.fr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jfetmaroux@free.fr" TargetMode="External"/><Relationship Id="rId13" Type="http://schemas.openxmlformats.org/officeDocument/2006/relationships/hyperlink" Target="mailto:jfetmaroux@free.fr" TargetMode="External"/><Relationship Id="rId3" Type="http://schemas.openxmlformats.org/officeDocument/2006/relationships/hyperlink" Target="mailto:jfetmaroux@free.fr" TargetMode="External"/><Relationship Id="rId7" Type="http://schemas.openxmlformats.org/officeDocument/2006/relationships/hyperlink" Target="mailto:jfetmaroux@free.fr" TargetMode="External"/><Relationship Id="rId12" Type="http://schemas.openxmlformats.org/officeDocument/2006/relationships/hyperlink" Target="mailto:jfetmaroux@free.fr" TargetMode="External"/><Relationship Id="rId2" Type="http://schemas.openxmlformats.org/officeDocument/2006/relationships/hyperlink" Target="mailto:jfetmaroux@free.fr" TargetMode="External"/><Relationship Id="rId1" Type="http://schemas.openxmlformats.org/officeDocument/2006/relationships/hyperlink" Target="mailto:jfetmaroux@free.fr" TargetMode="External"/><Relationship Id="rId6" Type="http://schemas.openxmlformats.org/officeDocument/2006/relationships/hyperlink" Target="mailto:jfetmaroux@free.fr" TargetMode="External"/><Relationship Id="rId11" Type="http://schemas.openxmlformats.org/officeDocument/2006/relationships/hyperlink" Target="mailto:jfetmaroux@free.fr" TargetMode="External"/><Relationship Id="rId5" Type="http://schemas.openxmlformats.org/officeDocument/2006/relationships/hyperlink" Target="mailto:jfetmaroux@free.fr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mailto:jfetmaroux@free.fr" TargetMode="External"/><Relationship Id="rId4" Type="http://schemas.openxmlformats.org/officeDocument/2006/relationships/hyperlink" Target="mailto:jfetmaroux@free.fr" TargetMode="External"/><Relationship Id="rId9" Type="http://schemas.openxmlformats.org/officeDocument/2006/relationships/hyperlink" Target="mailto:jfetmaroux@free.fr" TargetMode="External"/><Relationship Id="rId14" Type="http://schemas.openxmlformats.org/officeDocument/2006/relationships/hyperlink" Target="mailto:jfetmaroux@free.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kelly74.g@gmail.com" TargetMode="External"/><Relationship Id="rId2" Type="http://schemas.openxmlformats.org/officeDocument/2006/relationships/hyperlink" Target="mailto:come.chirat@outlook.fr" TargetMode="External"/><Relationship Id="rId1" Type="http://schemas.openxmlformats.org/officeDocument/2006/relationships/hyperlink" Target="mailto:dominique.caillaboux@orange.fr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come.chirat@outlook.fr" TargetMode="External"/><Relationship Id="rId4" Type="http://schemas.openxmlformats.org/officeDocument/2006/relationships/hyperlink" Target="mailto:jfetmaroux@free.f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kelly74.g@gmail.com" TargetMode="External"/><Relationship Id="rId2" Type="http://schemas.openxmlformats.org/officeDocument/2006/relationships/hyperlink" Target="mailto:come.chirat@outlook.fr" TargetMode="External"/><Relationship Id="rId1" Type="http://schemas.openxmlformats.org/officeDocument/2006/relationships/hyperlink" Target="mailto:dominique.caillaboux@orange.fr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come.chirat@outlook.fr" TargetMode="External"/><Relationship Id="rId4" Type="http://schemas.openxmlformats.org/officeDocument/2006/relationships/hyperlink" Target="mailto:jfetmaroux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D3775-4E9F-4405-9F96-3D0E6D14A324}">
  <dimension ref="A1:O57"/>
  <sheetViews>
    <sheetView topLeftCell="A23" workbookViewId="0">
      <selection activeCell="D34" sqref="D34"/>
    </sheetView>
  </sheetViews>
  <sheetFormatPr baseColWidth="10" defaultRowHeight="15" x14ac:dyDescent="0.25"/>
  <cols>
    <col min="1" max="1" width="10.7109375" style="1" customWidth="1"/>
    <col min="2" max="2" width="18.7109375" style="1" customWidth="1"/>
    <col min="3" max="3" width="34.7109375" style="1" customWidth="1"/>
    <col min="4" max="5" width="18.7109375" style="1" customWidth="1"/>
    <col min="6" max="6" width="34.7109375" style="1" customWidth="1"/>
    <col min="7" max="8" width="18.7109375" style="1" customWidth="1"/>
    <col min="9" max="9" width="34.7109375" style="1" customWidth="1"/>
    <col min="10" max="11" width="18.7109375" style="1" customWidth="1"/>
    <col min="12" max="12" width="34.7109375" style="1" customWidth="1"/>
    <col min="13" max="14" width="11.42578125" style="1"/>
    <col min="15" max="15" width="18.28515625" style="1" customWidth="1"/>
    <col min="16" max="16384" width="11.42578125" style="1"/>
  </cols>
  <sheetData>
    <row r="1" spans="2:12" ht="21.95" customHeight="1" x14ac:dyDescent="0.25"/>
    <row r="2" spans="2:12" ht="21.95" customHeight="1" x14ac:dyDescent="0.25">
      <c r="B2" s="2"/>
      <c r="C2" s="2"/>
      <c r="D2" s="2"/>
      <c r="E2" s="621" t="s">
        <v>0</v>
      </c>
      <c r="F2" s="621"/>
      <c r="G2" s="621"/>
      <c r="H2" s="621"/>
      <c r="I2" s="621"/>
    </row>
    <row r="3" spans="2:12" ht="21.95" customHeight="1" x14ac:dyDescent="0.25">
      <c r="B3" s="2"/>
      <c r="C3" s="2"/>
      <c r="D3" s="2"/>
      <c r="E3" s="621"/>
      <c r="F3" s="621"/>
      <c r="G3" s="621"/>
      <c r="H3" s="621"/>
      <c r="I3" s="621"/>
    </row>
    <row r="4" spans="2:12" ht="21.95" customHeight="1" x14ac:dyDescent="0.25">
      <c r="B4" s="2"/>
      <c r="C4" s="2"/>
      <c r="D4" s="2"/>
      <c r="E4" s="621"/>
      <c r="F4" s="621"/>
      <c r="G4" s="621"/>
      <c r="H4" s="621"/>
      <c r="I4" s="621"/>
    </row>
    <row r="5" spans="2:12" ht="21.95" customHeight="1" x14ac:dyDescent="0.25">
      <c r="B5" s="3"/>
      <c r="C5" s="3"/>
      <c r="D5" s="3"/>
      <c r="E5" s="3"/>
      <c r="F5" s="3"/>
    </row>
    <row r="6" spans="2:12" ht="21.95" customHeight="1" x14ac:dyDescent="0.25">
      <c r="B6" s="3"/>
      <c r="C6" s="3"/>
      <c r="D6" s="3"/>
      <c r="E6" s="3"/>
      <c r="F6" s="3"/>
    </row>
    <row r="7" spans="2:12" ht="21.95" customHeight="1" thickBot="1" x14ac:dyDescent="0.3"/>
    <row r="8" spans="2:12" ht="21.95" customHeight="1" thickBot="1" x14ac:dyDescent="0.3">
      <c r="D8" s="4"/>
      <c r="E8" s="618" t="s">
        <v>1</v>
      </c>
      <c r="F8" s="619"/>
      <c r="H8" s="618" t="s">
        <v>2</v>
      </c>
      <c r="I8" s="619"/>
    </row>
    <row r="9" spans="2:12" ht="21.95" customHeight="1" thickBot="1" x14ac:dyDescent="0.3">
      <c r="E9" s="5" t="s">
        <v>3</v>
      </c>
      <c r="F9" s="6" t="s">
        <v>4</v>
      </c>
      <c r="G9" s="7"/>
      <c r="H9" s="5" t="s">
        <v>5</v>
      </c>
      <c r="I9" s="6" t="s">
        <v>6</v>
      </c>
    </row>
    <row r="10" spans="2:12" ht="21.95" customHeight="1" thickBot="1" x14ac:dyDescent="0.3">
      <c r="D10" s="7"/>
      <c r="E10" s="8" t="s">
        <v>7</v>
      </c>
      <c r="F10" s="9" t="s">
        <v>8</v>
      </c>
      <c r="G10" s="10"/>
      <c r="H10" s="8" t="s">
        <v>9</v>
      </c>
      <c r="I10" s="9" t="s">
        <v>10</v>
      </c>
      <c r="K10" s="11"/>
      <c r="L10" s="11"/>
    </row>
    <row r="11" spans="2:12" ht="21.95" customHeight="1" thickBot="1" x14ac:dyDescent="0.3">
      <c r="D11" s="7"/>
      <c r="E11" s="12" t="s">
        <v>11</v>
      </c>
      <c r="F11" s="13" t="s">
        <v>12</v>
      </c>
      <c r="G11" s="10"/>
      <c r="H11" s="12" t="s">
        <v>13</v>
      </c>
      <c r="I11" s="13" t="s">
        <v>14</v>
      </c>
    </row>
    <row r="12" spans="2:12" ht="21.95" customHeight="1" thickBot="1" x14ac:dyDescent="0.3">
      <c r="D12" s="7"/>
      <c r="E12" s="14" t="s">
        <v>15</v>
      </c>
      <c r="F12" s="15" t="s">
        <v>16</v>
      </c>
      <c r="G12" s="10"/>
      <c r="H12" s="14" t="s">
        <v>17</v>
      </c>
      <c r="I12" s="15" t="s">
        <v>18</v>
      </c>
    </row>
    <row r="13" spans="2:12" ht="21.95" customHeight="1" thickBot="1" x14ac:dyDescent="0.3">
      <c r="D13" s="10"/>
      <c r="E13" s="16" t="s">
        <v>19</v>
      </c>
      <c r="F13" s="17" t="s">
        <v>20</v>
      </c>
      <c r="G13" s="10"/>
      <c r="H13" s="16" t="s">
        <v>21</v>
      </c>
      <c r="I13" s="17" t="s">
        <v>22</v>
      </c>
    </row>
    <row r="14" spans="2:12" ht="21.95" customHeight="1" thickBot="1" x14ac:dyDescent="0.3">
      <c r="D14" s="10"/>
      <c r="E14" s="18" t="s">
        <v>23</v>
      </c>
      <c r="F14" s="19" t="s">
        <v>24</v>
      </c>
      <c r="G14" s="10"/>
      <c r="H14" s="18" t="s">
        <v>25</v>
      </c>
      <c r="I14" s="19" t="s">
        <v>26</v>
      </c>
      <c r="K14" s="11"/>
      <c r="L14" s="11"/>
    </row>
    <row r="15" spans="2:12" ht="21.95" customHeight="1" x14ac:dyDescent="0.25">
      <c r="D15" s="20"/>
      <c r="E15" s="20"/>
      <c r="H15" s="20"/>
    </row>
    <row r="16" spans="2:12" ht="21.95" customHeight="1" x14ac:dyDescent="0.25">
      <c r="E16" s="20"/>
      <c r="F16" s="21"/>
      <c r="H16" s="20"/>
      <c r="I16" s="21"/>
    </row>
    <row r="17" spans="4:9" ht="21.95" customHeight="1" thickBot="1" x14ac:dyDescent="0.3">
      <c r="D17" s="20"/>
      <c r="E17" s="20"/>
      <c r="F17" s="21"/>
      <c r="H17" s="20"/>
      <c r="I17" s="21"/>
    </row>
    <row r="18" spans="4:9" ht="21.95" customHeight="1" thickBot="1" x14ac:dyDescent="0.3">
      <c r="D18" s="20"/>
      <c r="E18" s="618" t="s">
        <v>27</v>
      </c>
      <c r="F18" s="619"/>
      <c r="H18" s="618" t="s">
        <v>28</v>
      </c>
      <c r="I18" s="619"/>
    </row>
    <row r="19" spans="4:9" ht="21.95" customHeight="1" thickBot="1" x14ac:dyDescent="0.3">
      <c r="D19" s="20"/>
      <c r="E19" s="22" t="s">
        <v>29</v>
      </c>
      <c r="F19" s="22" t="s">
        <v>30</v>
      </c>
      <c r="G19" s="20"/>
      <c r="H19" s="23" t="s">
        <v>31</v>
      </c>
      <c r="I19" s="22" t="s">
        <v>32</v>
      </c>
    </row>
    <row r="20" spans="4:9" ht="21.95" customHeight="1" thickBot="1" x14ac:dyDescent="0.3">
      <c r="D20" s="20"/>
      <c r="E20" s="24" t="s">
        <v>33</v>
      </c>
      <c r="F20" s="9" t="s">
        <v>34</v>
      </c>
      <c r="G20" s="25"/>
      <c r="H20" s="24" t="s">
        <v>35</v>
      </c>
      <c r="I20" s="26" t="s">
        <v>36</v>
      </c>
    </row>
    <row r="21" spans="4:9" ht="21.95" customHeight="1" thickBot="1" x14ac:dyDescent="0.3">
      <c r="D21" s="25"/>
      <c r="E21" s="27" t="s">
        <v>37</v>
      </c>
      <c r="F21" s="28" t="s">
        <v>38</v>
      </c>
      <c r="G21" s="25"/>
      <c r="H21" s="27" t="s">
        <v>39</v>
      </c>
      <c r="I21" s="13" t="s">
        <v>40</v>
      </c>
    </row>
    <row r="22" spans="4:9" ht="21.95" customHeight="1" thickBot="1" x14ac:dyDescent="0.3">
      <c r="D22" s="7"/>
      <c r="E22" s="29" t="s">
        <v>41</v>
      </c>
      <c r="F22" s="15" t="s">
        <v>42</v>
      </c>
      <c r="G22" s="7"/>
      <c r="H22" s="14" t="s">
        <v>43</v>
      </c>
      <c r="I22" s="15" t="s">
        <v>44</v>
      </c>
    </row>
    <row r="23" spans="4:9" ht="21.95" customHeight="1" thickBot="1" x14ac:dyDescent="0.3">
      <c r="D23" s="25"/>
      <c r="E23" s="30" t="s">
        <v>45</v>
      </c>
      <c r="F23" s="31" t="s">
        <v>46</v>
      </c>
      <c r="G23" s="10"/>
      <c r="H23" s="30" t="s">
        <v>47</v>
      </c>
      <c r="I23" s="17" t="s">
        <v>48</v>
      </c>
    </row>
    <row r="24" spans="4:9" ht="21.95" customHeight="1" thickBot="1" x14ac:dyDescent="0.3">
      <c r="D24" s="25"/>
      <c r="E24" s="32" t="s">
        <v>49</v>
      </c>
      <c r="F24" s="33" t="s">
        <v>50</v>
      </c>
      <c r="G24" s="10"/>
      <c r="H24" s="32" t="s">
        <v>51</v>
      </c>
      <c r="I24" s="19" t="s">
        <v>52</v>
      </c>
    </row>
    <row r="25" spans="4:9" ht="21.95" customHeight="1" thickBot="1" x14ac:dyDescent="0.3">
      <c r="D25" s="25"/>
      <c r="E25" s="34" t="s">
        <v>53</v>
      </c>
      <c r="F25" s="35" t="s">
        <v>54</v>
      </c>
      <c r="G25" s="7"/>
      <c r="H25" s="34" t="s">
        <v>55</v>
      </c>
      <c r="I25" s="36" t="s">
        <v>56</v>
      </c>
    </row>
    <row r="26" spans="4:9" ht="21.95" customHeight="1" thickBot="1" x14ac:dyDescent="0.3">
      <c r="D26" s="25"/>
      <c r="E26" s="37" t="s">
        <v>57</v>
      </c>
      <c r="F26" s="38" t="s">
        <v>58</v>
      </c>
      <c r="G26" s="7"/>
      <c r="H26" s="37" t="s">
        <v>59</v>
      </c>
      <c r="I26" s="39" t="s">
        <v>60</v>
      </c>
    </row>
    <row r="27" spans="4:9" ht="21.95" customHeight="1" x14ac:dyDescent="0.25"/>
    <row r="28" spans="4:9" ht="21.95" customHeight="1" x14ac:dyDescent="0.25">
      <c r="D28" s="20"/>
      <c r="E28" s="20"/>
      <c r="F28" s="20"/>
      <c r="H28" s="20"/>
    </row>
    <row r="29" spans="4:9" ht="21.95" customHeight="1" thickBot="1" x14ac:dyDescent="0.3"/>
    <row r="30" spans="4:9" ht="21.95" customHeight="1" thickBot="1" x14ac:dyDescent="0.3">
      <c r="D30" s="4"/>
      <c r="E30" s="618" t="s">
        <v>61</v>
      </c>
      <c r="F30" s="619"/>
      <c r="H30" s="618" t="s">
        <v>62</v>
      </c>
      <c r="I30" s="619"/>
    </row>
    <row r="31" spans="4:9" ht="21.95" customHeight="1" thickBot="1" x14ac:dyDescent="0.3">
      <c r="D31" s="20"/>
      <c r="E31" s="40" t="s">
        <v>63</v>
      </c>
      <c r="F31" s="22" t="s">
        <v>64</v>
      </c>
      <c r="G31" s="20"/>
      <c r="H31" s="23" t="s">
        <v>65</v>
      </c>
      <c r="I31" s="22" t="s">
        <v>66</v>
      </c>
    </row>
    <row r="32" spans="4:9" ht="21.95" customHeight="1" thickBot="1" x14ac:dyDescent="0.3">
      <c r="D32" s="20"/>
      <c r="E32" s="41" t="s">
        <v>67</v>
      </c>
      <c r="F32" s="26" t="s">
        <v>68</v>
      </c>
      <c r="G32" s="25"/>
      <c r="H32" s="24" t="s">
        <v>69</v>
      </c>
      <c r="I32" s="9" t="s">
        <v>70</v>
      </c>
    </row>
    <row r="33" spans="2:15" ht="21.95" customHeight="1" thickBot="1" x14ac:dyDescent="0.3">
      <c r="D33" s="25"/>
      <c r="E33" s="12" t="s">
        <v>71</v>
      </c>
      <c r="F33" s="28" t="s">
        <v>72</v>
      </c>
      <c r="G33" s="25"/>
      <c r="H33" s="27" t="s">
        <v>73</v>
      </c>
      <c r="I33" s="13" t="s">
        <v>74</v>
      </c>
    </row>
    <row r="34" spans="2:15" ht="21.95" customHeight="1" thickBot="1" x14ac:dyDescent="0.3">
      <c r="D34" s="7"/>
      <c r="E34" s="14" t="s">
        <v>75</v>
      </c>
      <c r="F34" s="15" t="s">
        <v>76</v>
      </c>
      <c r="G34" s="7"/>
      <c r="H34" s="14" t="s">
        <v>77</v>
      </c>
      <c r="I34" s="15" t="s">
        <v>78</v>
      </c>
    </row>
    <row r="35" spans="2:15" ht="21.95" customHeight="1" thickBot="1" x14ac:dyDescent="0.3">
      <c r="D35" s="25"/>
      <c r="E35" s="42" t="s">
        <v>79</v>
      </c>
      <c r="F35" s="31" t="s">
        <v>80</v>
      </c>
      <c r="G35" s="10"/>
      <c r="H35" s="30" t="s">
        <v>81</v>
      </c>
      <c r="I35" s="17" t="s">
        <v>82</v>
      </c>
    </row>
    <row r="36" spans="2:15" ht="21.95" customHeight="1" thickBot="1" x14ac:dyDescent="0.3">
      <c r="D36" s="25"/>
      <c r="E36" s="43" t="s">
        <v>83</v>
      </c>
      <c r="F36" s="33" t="s">
        <v>84</v>
      </c>
      <c r="G36" s="10"/>
      <c r="H36" s="32" t="s">
        <v>85</v>
      </c>
      <c r="I36" s="19" t="s">
        <v>86</v>
      </c>
    </row>
    <row r="37" spans="2:15" ht="21.95" customHeight="1" thickBot="1" x14ac:dyDescent="0.3">
      <c r="D37" s="25"/>
      <c r="E37" s="34" t="s">
        <v>87</v>
      </c>
      <c r="F37" s="35" t="s">
        <v>496</v>
      </c>
      <c r="G37" s="7"/>
      <c r="H37" s="44" t="s">
        <v>88</v>
      </c>
      <c r="I37" s="36" t="s">
        <v>89</v>
      </c>
    </row>
    <row r="38" spans="2:15" ht="21.95" customHeight="1" thickBot="1" x14ac:dyDescent="0.3">
      <c r="D38" s="25"/>
      <c r="E38" s="45" t="s">
        <v>90</v>
      </c>
      <c r="F38" s="38" t="s">
        <v>91</v>
      </c>
      <c r="G38" s="7"/>
      <c r="H38" s="37" t="s">
        <v>92</v>
      </c>
      <c r="I38" s="39" t="s">
        <v>93</v>
      </c>
    </row>
    <row r="39" spans="2:15" ht="21.95" customHeight="1" x14ac:dyDescent="0.25">
      <c r="B39" s="46"/>
      <c r="C39" s="46"/>
      <c r="D39" s="4"/>
      <c r="E39" s="46"/>
      <c r="F39" s="46"/>
    </row>
    <row r="40" spans="2:15" ht="21.95" customHeight="1" x14ac:dyDescent="0.25">
      <c r="B40" s="46"/>
      <c r="C40" s="46"/>
      <c r="E40" s="46"/>
      <c r="F40" s="46"/>
    </row>
    <row r="41" spans="2:15" ht="21.95" customHeight="1" thickBot="1" x14ac:dyDescent="0.3">
      <c r="B41" s="46"/>
      <c r="C41" s="46"/>
      <c r="E41" s="46"/>
      <c r="F41" s="46"/>
    </row>
    <row r="42" spans="2:15" ht="21.95" customHeight="1" thickBot="1" x14ac:dyDescent="0.3">
      <c r="B42" s="618" t="s">
        <v>94</v>
      </c>
      <c r="C42" s="619"/>
      <c r="D42" s="4"/>
      <c r="E42" s="618" t="s">
        <v>95</v>
      </c>
      <c r="F42" s="619"/>
      <c r="G42" s="4"/>
      <c r="H42" s="618" t="s">
        <v>96</v>
      </c>
      <c r="I42" s="619"/>
      <c r="J42" s="4"/>
      <c r="K42" s="618" t="s">
        <v>97</v>
      </c>
      <c r="L42" s="619"/>
      <c r="M42" s="620"/>
      <c r="N42" s="620"/>
      <c r="O42" s="620"/>
    </row>
    <row r="43" spans="2:15" ht="21.95" customHeight="1" thickBot="1" x14ac:dyDescent="0.3">
      <c r="B43" s="40" t="s">
        <v>98</v>
      </c>
      <c r="C43" s="47" t="s">
        <v>99</v>
      </c>
      <c r="D43" s="25"/>
      <c r="E43" s="40" t="s">
        <v>100</v>
      </c>
      <c r="F43" s="47" t="s">
        <v>101</v>
      </c>
      <c r="G43" s="25"/>
      <c r="H43" s="40" t="s">
        <v>102</v>
      </c>
      <c r="I43" s="47" t="s">
        <v>103</v>
      </c>
      <c r="J43" s="25"/>
      <c r="K43" s="40" t="s">
        <v>104</v>
      </c>
      <c r="L43" s="47" t="s">
        <v>105</v>
      </c>
      <c r="M43" s="21"/>
      <c r="N43" s="21"/>
      <c r="O43" s="21"/>
    </row>
    <row r="44" spans="2:15" ht="21.95" customHeight="1" thickBot="1" x14ac:dyDescent="0.3">
      <c r="B44" s="8" t="s">
        <v>106</v>
      </c>
      <c r="C44" s="9" t="s">
        <v>107</v>
      </c>
      <c r="D44" s="25"/>
      <c r="E44" s="8" t="s">
        <v>108</v>
      </c>
      <c r="F44" s="9" t="s">
        <v>109</v>
      </c>
      <c r="G44" s="25"/>
      <c r="H44" s="8" t="s">
        <v>110</v>
      </c>
      <c r="I44" s="9" t="s">
        <v>111</v>
      </c>
      <c r="J44" s="25"/>
      <c r="K44" s="8" t="s">
        <v>112</v>
      </c>
      <c r="L44" s="9" t="s">
        <v>113</v>
      </c>
      <c r="M44" s="21"/>
      <c r="N44" s="21"/>
      <c r="O44" s="21"/>
    </row>
    <row r="45" spans="2:15" ht="21.95" customHeight="1" thickBot="1" x14ac:dyDescent="0.3">
      <c r="B45" s="12" t="s">
        <v>114</v>
      </c>
      <c r="C45" s="13" t="s">
        <v>115</v>
      </c>
      <c r="D45" s="25"/>
      <c r="E45" s="12" t="s">
        <v>116</v>
      </c>
      <c r="F45" s="13" t="s">
        <v>117</v>
      </c>
      <c r="G45" s="7"/>
      <c r="H45" s="12" t="s">
        <v>118</v>
      </c>
      <c r="I45" s="13" t="s">
        <v>119</v>
      </c>
      <c r="J45" s="7"/>
      <c r="K45" s="12" t="s">
        <v>120</v>
      </c>
      <c r="L45" s="13" t="s">
        <v>121</v>
      </c>
      <c r="M45" s="21"/>
      <c r="N45" s="21"/>
      <c r="O45" s="21"/>
    </row>
    <row r="46" spans="2:15" ht="21.95" customHeight="1" thickBot="1" x14ac:dyDescent="0.3">
      <c r="B46" s="14" t="s">
        <v>122</v>
      </c>
      <c r="C46" s="15" t="s">
        <v>123</v>
      </c>
      <c r="D46" s="25"/>
      <c r="E46" s="14" t="s">
        <v>124</v>
      </c>
      <c r="F46" s="15" t="s">
        <v>125</v>
      </c>
      <c r="G46" s="10"/>
      <c r="H46" s="14" t="s">
        <v>126</v>
      </c>
      <c r="I46" s="15" t="s">
        <v>127</v>
      </c>
      <c r="J46" s="10"/>
      <c r="K46" s="14" t="s">
        <v>128</v>
      </c>
      <c r="L46" s="15" t="s">
        <v>129</v>
      </c>
      <c r="M46" s="21"/>
      <c r="N46" s="21"/>
      <c r="O46" s="21"/>
    </row>
    <row r="47" spans="2:15" ht="21.95" customHeight="1" thickBot="1" x14ac:dyDescent="0.3">
      <c r="B47" s="16" t="s">
        <v>130</v>
      </c>
      <c r="C47" s="17" t="s">
        <v>131</v>
      </c>
      <c r="D47" s="25"/>
      <c r="E47" s="16" t="s">
        <v>132</v>
      </c>
      <c r="F47" s="17" t="s">
        <v>133</v>
      </c>
      <c r="G47" s="25"/>
      <c r="H47" s="16" t="s">
        <v>134</v>
      </c>
      <c r="I47" s="17" t="s">
        <v>135</v>
      </c>
      <c r="J47" s="7"/>
      <c r="K47" s="16" t="s">
        <v>136</v>
      </c>
      <c r="L47" s="17" t="s">
        <v>137</v>
      </c>
      <c r="M47" s="21"/>
      <c r="N47" s="21"/>
      <c r="O47" s="21"/>
    </row>
    <row r="48" spans="2:15" ht="21.95" customHeight="1" thickBot="1" x14ac:dyDescent="0.3">
      <c r="B48" s="18" t="s">
        <v>138</v>
      </c>
      <c r="C48" s="19" t="s">
        <v>139</v>
      </c>
      <c r="D48" s="25"/>
      <c r="E48" s="18" t="s">
        <v>140</v>
      </c>
      <c r="F48" s="19" t="s">
        <v>141</v>
      </c>
      <c r="G48" s="25"/>
      <c r="H48" s="18" t="s">
        <v>142</v>
      </c>
      <c r="I48" s="19" t="s">
        <v>143</v>
      </c>
      <c r="J48" s="25"/>
      <c r="K48" s="18" t="s">
        <v>144</v>
      </c>
      <c r="L48" s="19" t="s">
        <v>145</v>
      </c>
      <c r="M48" s="21"/>
      <c r="N48" s="21"/>
      <c r="O48" s="21"/>
    </row>
    <row r="49" spans="1:15" ht="21.95" customHeight="1" x14ac:dyDescent="0.25">
      <c r="A49" s="46"/>
      <c r="M49" s="48"/>
      <c r="N49" s="48"/>
      <c r="O49" s="48"/>
    </row>
    <row r="50" spans="1:15" ht="21.95" customHeight="1" x14ac:dyDescent="0.25"/>
    <row r="51" spans="1:15" ht="21.95" customHeight="1" x14ac:dyDescent="0.25">
      <c r="A51" s="46"/>
    </row>
    <row r="52" spans="1:15" ht="21.95" customHeight="1" x14ac:dyDescent="0.25"/>
    <row r="53" spans="1:15" ht="21.95" customHeight="1" x14ac:dyDescent="0.25"/>
    <row r="54" spans="1:15" ht="21.95" customHeight="1" x14ac:dyDescent="0.25"/>
    <row r="55" spans="1:15" ht="21.95" customHeight="1" x14ac:dyDescent="0.25"/>
    <row r="56" spans="1:15" ht="21.95" customHeight="1" x14ac:dyDescent="0.25"/>
    <row r="57" spans="1:15" ht="21.95" customHeight="1" x14ac:dyDescent="0.25"/>
  </sheetData>
  <mergeCells count="12">
    <mergeCell ref="E30:F30"/>
    <mergeCell ref="H30:I30"/>
    <mergeCell ref="E2:I4"/>
    <mergeCell ref="E8:F8"/>
    <mergeCell ref="H8:I8"/>
    <mergeCell ref="E18:F18"/>
    <mergeCell ref="H18:I18"/>
    <mergeCell ref="B42:C42"/>
    <mergeCell ref="E42:F42"/>
    <mergeCell ref="H42:I42"/>
    <mergeCell ref="K42:L42"/>
    <mergeCell ref="M42:O4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8960E-0997-4B03-8468-1AE29B3E3CFB}">
  <dimension ref="A2:H68"/>
  <sheetViews>
    <sheetView topLeftCell="A52" zoomScaleNormal="100" zoomScaleSheetLayoutView="100" workbookViewId="0">
      <selection activeCell="C60" sqref="C60"/>
    </sheetView>
  </sheetViews>
  <sheetFormatPr baseColWidth="10" defaultRowHeight="20.100000000000001" customHeight="1" x14ac:dyDescent="0.2"/>
  <cols>
    <col min="1" max="1" width="23.85546875" style="51" bestFit="1" customWidth="1"/>
    <col min="2" max="2" width="34.5703125" style="51" bestFit="1" customWidth="1"/>
    <col min="3" max="3" width="27.42578125" style="51" customWidth="1"/>
    <col min="4" max="4" width="31.5703125" style="51" customWidth="1"/>
    <col min="5" max="5" width="32.85546875" style="51" bestFit="1" customWidth="1"/>
    <col min="6" max="6" width="31.5703125" style="51" customWidth="1"/>
    <col min="7" max="7" width="17.85546875" style="65" customWidth="1"/>
    <col min="8" max="8" width="31" style="51" bestFit="1" customWidth="1"/>
    <col min="9" max="16384" width="11.42578125" style="51"/>
  </cols>
  <sheetData>
    <row r="2" spans="1:8" ht="20.100000000000001" customHeight="1" thickBot="1" x14ac:dyDescent="0.25">
      <c r="A2" s="653" t="str">
        <f>'[2]ICR 2022 2023'!G42</f>
        <v>R3 C</v>
      </c>
      <c r="B2" s="654"/>
      <c r="C2" s="361" t="s">
        <v>146</v>
      </c>
      <c r="D2" s="361" t="s">
        <v>147</v>
      </c>
      <c r="E2" s="361" t="s">
        <v>148</v>
      </c>
      <c r="F2" s="361" t="s">
        <v>149</v>
      </c>
      <c r="G2" s="362" t="s">
        <v>147</v>
      </c>
      <c r="H2" s="361" t="s">
        <v>148</v>
      </c>
    </row>
    <row r="3" spans="1:8" ht="20.100000000000001" customHeight="1" thickBot="1" x14ac:dyDescent="0.25">
      <c r="A3" s="40" t="s">
        <v>102</v>
      </c>
      <c r="B3" s="47" t="s">
        <v>103</v>
      </c>
      <c r="C3" s="467" t="s">
        <v>582</v>
      </c>
      <c r="D3" s="468">
        <v>675140077</v>
      </c>
      <c r="E3" s="364" t="s">
        <v>588</v>
      </c>
      <c r="F3" s="467" t="s">
        <v>594</v>
      </c>
      <c r="G3" s="468">
        <v>619222497</v>
      </c>
      <c r="H3" s="364" t="s">
        <v>600</v>
      </c>
    </row>
    <row r="4" spans="1:8" ht="20.100000000000001" customHeight="1" thickBot="1" x14ac:dyDescent="0.25">
      <c r="A4" s="8" t="s">
        <v>110</v>
      </c>
      <c r="B4" s="9" t="s">
        <v>111</v>
      </c>
      <c r="C4" s="116" t="s">
        <v>583</v>
      </c>
      <c r="D4" s="122">
        <v>671318669</v>
      </c>
      <c r="E4" s="364" t="s">
        <v>589</v>
      </c>
      <c r="F4" s="116" t="s">
        <v>595</v>
      </c>
      <c r="G4" s="122">
        <v>638380059</v>
      </c>
      <c r="H4" s="364" t="s">
        <v>601</v>
      </c>
    </row>
    <row r="5" spans="1:8" ht="20.100000000000001" customHeight="1" thickBot="1" x14ac:dyDescent="0.25">
      <c r="A5" s="12" t="s">
        <v>118</v>
      </c>
      <c r="B5" s="13" t="s">
        <v>119</v>
      </c>
      <c r="C5" s="117" t="s">
        <v>584</v>
      </c>
      <c r="D5" s="123">
        <v>631299098</v>
      </c>
      <c r="E5" s="364" t="s">
        <v>590</v>
      </c>
      <c r="F5" s="117" t="s">
        <v>596</v>
      </c>
      <c r="G5" s="123">
        <v>658158427</v>
      </c>
      <c r="H5" s="364" t="s">
        <v>602</v>
      </c>
    </row>
    <row r="6" spans="1:8" ht="20.100000000000001" customHeight="1" thickBot="1" x14ac:dyDescent="0.25">
      <c r="A6" s="14" t="s">
        <v>126</v>
      </c>
      <c r="B6" s="15" t="s">
        <v>127</v>
      </c>
      <c r="C6" s="469" t="s">
        <v>585</v>
      </c>
      <c r="D6" s="470">
        <v>648438457</v>
      </c>
      <c r="E6" s="364" t="s">
        <v>591</v>
      </c>
      <c r="F6" s="469" t="s">
        <v>597</v>
      </c>
      <c r="G6" s="470">
        <v>681146422</v>
      </c>
      <c r="H6" s="364" t="s">
        <v>603</v>
      </c>
    </row>
    <row r="7" spans="1:8" ht="20.100000000000001" customHeight="1" thickBot="1" x14ac:dyDescent="0.25">
      <c r="A7" s="16" t="s">
        <v>134</v>
      </c>
      <c r="B7" s="17" t="s">
        <v>135</v>
      </c>
      <c r="C7" s="471" t="s">
        <v>586</v>
      </c>
      <c r="D7" s="472">
        <v>632750302</v>
      </c>
      <c r="E7" s="364" t="s">
        <v>592</v>
      </c>
      <c r="F7" s="471" t="s">
        <v>598</v>
      </c>
      <c r="G7" s="472" t="s">
        <v>606</v>
      </c>
      <c r="H7" s="364" t="s">
        <v>604</v>
      </c>
    </row>
    <row r="8" spans="1:8" ht="20.100000000000001" customHeight="1" thickBot="1" x14ac:dyDescent="0.25">
      <c r="A8" s="18" t="s">
        <v>142</v>
      </c>
      <c r="B8" s="19" t="s">
        <v>143</v>
      </c>
      <c r="C8" s="120" t="s">
        <v>587</v>
      </c>
      <c r="D8" s="126">
        <v>681648098</v>
      </c>
      <c r="E8" s="364" t="s">
        <v>593</v>
      </c>
      <c r="F8" s="120" t="s">
        <v>599</v>
      </c>
      <c r="G8" s="126">
        <v>629555029</v>
      </c>
      <c r="H8" s="364" t="s">
        <v>605</v>
      </c>
    </row>
    <row r="9" spans="1:8" ht="20.100000000000001" customHeight="1" x14ac:dyDescent="0.2">
      <c r="H9" s="66"/>
    </row>
    <row r="11" spans="1:8" ht="20.100000000000001" customHeight="1" x14ac:dyDescent="0.2">
      <c r="A11" s="436">
        <f>'Régionale 3 A'!A11</f>
        <v>45207</v>
      </c>
      <c r="B11" s="655" t="str">
        <f>'Lieux par dates'!C16</f>
        <v>VILLARS-LES-DOMBES Halle des sports 114 rue des Dombes 01330</v>
      </c>
      <c r="C11" s="655"/>
      <c r="D11" s="655"/>
      <c r="E11" s="655"/>
      <c r="F11" s="655"/>
    </row>
    <row r="12" spans="1:8" ht="20.100000000000001" customHeight="1" x14ac:dyDescent="0.2">
      <c r="A12" s="437"/>
      <c r="B12" s="380" t="s">
        <v>150</v>
      </c>
      <c r="C12" s="381" t="str">
        <f>'Lieux par dates'!G16</f>
        <v>Morgan AGRAIN</v>
      </c>
      <c r="D12" s="381" t="str">
        <f>'Lieux par dates'!H16</f>
        <v>06 03 46 29 10</v>
      </c>
      <c r="E12" s="382" t="str">
        <f>'Lieux par dates'!I16</f>
        <v>infinity-62@hotmail.fr</v>
      </c>
      <c r="F12" s="473"/>
    </row>
    <row r="13" spans="1:8" ht="20.100000000000001" customHeight="1" thickBot="1" x14ac:dyDescent="0.25">
      <c r="A13" s="437"/>
      <c r="B13" s="438"/>
      <c r="C13" s="439"/>
      <c r="D13" s="440"/>
      <c r="E13" s="506"/>
      <c r="F13" s="441"/>
    </row>
    <row r="14" spans="1:8" ht="20.100000000000001" customHeight="1" thickBot="1" x14ac:dyDescent="0.25">
      <c r="A14" s="437" t="s">
        <v>151</v>
      </c>
      <c r="B14" s="392" t="str">
        <f>A3</f>
        <v>1 - BCSV01 - 1</v>
      </c>
      <c r="C14" s="437" t="s">
        <v>151</v>
      </c>
      <c r="D14" s="475" t="str">
        <f>A8</f>
        <v>6 - TGV07 - 1</v>
      </c>
      <c r="E14" s="437" t="s">
        <v>151</v>
      </c>
      <c r="F14" s="476" t="str">
        <f>A6</f>
        <v>4 - BCHT07-2</v>
      </c>
    </row>
    <row r="15" spans="1:8" ht="20.100000000000001" customHeight="1" thickBot="1" x14ac:dyDescent="0.25">
      <c r="A15" s="437"/>
      <c r="B15" s="393" t="s">
        <v>152</v>
      </c>
      <c r="C15" s="451"/>
      <c r="D15" s="393" t="s">
        <v>152</v>
      </c>
      <c r="E15" s="451"/>
      <c r="F15" s="478" t="s">
        <v>152</v>
      </c>
    </row>
    <row r="16" spans="1:8" ht="20.100000000000001" customHeight="1" thickBot="1" x14ac:dyDescent="0.25">
      <c r="A16" s="437"/>
      <c r="B16" s="395" t="str">
        <f>A5</f>
        <v>3 - ABCD01-1</v>
      </c>
      <c r="C16" s="441"/>
      <c r="D16" s="479" t="str">
        <f>A7</f>
        <v>5 - BCIA38-2</v>
      </c>
      <c r="E16" s="441"/>
      <c r="F16" s="480" t="str">
        <f>A4</f>
        <v xml:space="preserve">2 - BCSM26-1 </v>
      </c>
    </row>
    <row r="17" spans="1:6" ht="20.100000000000001" customHeight="1" thickBot="1" x14ac:dyDescent="0.25">
      <c r="A17" s="437"/>
      <c r="B17" s="441"/>
      <c r="C17" s="441"/>
      <c r="D17" s="442"/>
      <c r="E17" s="441"/>
      <c r="F17" s="507"/>
    </row>
    <row r="18" spans="1:6" ht="20.100000000000001" customHeight="1" thickBot="1" x14ac:dyDescent="0.25">
      <c r="A18" s="437" t="s">
        <v>153</v>
      </c>
      <c r="B18" s="479" t="str">
        <f>A7</f>
        <v>5 - BCIA38-2</v>
      </c>
      <c r="C18" s="437" t="s">
        <v>153</v>
      </c>
      <c r="D18" s="482" t="str">
        <f>A6</f>
        <v>4 - BCHT07-2</v>
      </c>
      <c r="E18" s="437" t="s">
        <v>153</v>
      </c>
      <c r="F18" s="483" t="str">
        <f>A4</f>
        <v xml:space="preserve">2 - BCSM26-1 </v>
      </c>
    </row>
    <row r="19" spans="1:6" ht="20.100000000000001" customHeight="1" thickBot="1" x14ac:dyDescent="0.25">
      <c r="A19" s="437"/>
      <c r="B19" s="400" t="s">
        <v>152</v>
      </c>
      <c r="C19" s="441"/>
      <c r="D19" s="393" t="s">
        <v>152</v>
      </c>
      <c r="E19" s="502"/>
      <c r="F19" s="393" t="s">
        <v>152</v>
      </c>
    </row>
    <row r="20" spans="1:6" ht="20.100000000000001" customHeight="1" thickBot="1" x14ac:dyDescent="0.25">
      <c r="A20" s="437"/>
      <c r="B20" s="392" t="str">
        <f>A3</f>
        <v>1 - BCSV01 - 1</v>
      </c>
      <c r="C20" s="441"/>
      <c r="D20" s="395" t="str">
        <f>A5</f>
        <v>3 - ABCD01-1</v>
      </c>
      <c r="E20" s="441"/>
      <c r="F20" s="475" t="str">
        <f>A8</f>
        <v>6 - TGV07 - 1</v>
      </c>
    </row>
    <row r="23" spans="1:6" ht="20.100000000000001" customHeight="1" x14ac:dyDescent="0.2">
      <c r="A23" s="415">
        <f>'Régionale 3 A'!A23</f>
        <v>45256</v>
      </c>
      <c r="B23" s="656" t="str">
        <f>'Lieux par dates'!C38</f>
        <v>TRÉVOUX    Gymnase Saône Vallée   Montée des corbettes  01600</v>
      </c>
      <c r="C23" s="656"/>
      <c r="D23" s="656"/>
      <c r="E23" s="656"/>
      <c r="F23" s="656"/>
    </row>
    <row r="24" spans="1:6" ht="20.100000000000001" customHeight="1" x14ac:dyDescent="0.2">
      <c r="A24" s="416"/>
      <c r="B24" s="380" t="s">
        <v>150</v>
      </c>
      <c r="C24" s="381" t="str">
        <f>'Lieux par dates'!G38</f>
        <v>Flora SCHMITT</v>
      </c>
      <c r="D24" s="381" t="str">
        <f>'Lieux par dates'!H38</f>
        <v>06 80 28 79 02</v>
      </c>
      <c r="E24" s="382" t="str">
        <f>'Lieux par dates'!I38</f>
        <v>floraschmitt@gmx.fr</v>
      </c>
      <c r="F24" s="473"/>
    </row>
    <row r="25" spans="1:6" ht="20.100000000000001" customHeight="1" thickBot="1" x14ac:dyDescent="0.25">
      <c r="A25" s="416"/>
      <c r="B25" s="420"/>
      <c r="C25" s="420"/>
      <c r="D25" s="420"/>
      <c r="E25" s="420"/>
      <c r="F25" s="420"/>
    </row>
    <row r="26" spans="1:6" ht="20.100000000000001" customHeight="1" thickBot="1" x14ac:dyDescent="0.25">
      <c r="A26" s="416" t="s">
        <v>154</v>
      </c>
      <c r="B26" s="485" t="str">
        <f>A8</f>
        <v>6 - TGV07 - 1</v>
      </c>
      <c r="C26" s="416" t="s">
        <v>154</v>
      </c>
      <c r="D26" s="479" t="str">
        <f>A7</f>
        <v>5 - BCIA38-2</v>
      </c>
      <c r="E26" s="416" t="s">
        <v>154</v>
      </c>
      <c r="F26" s="395" t="str">
        <f>A5</f>
        <v>3 - ABCD01-1</v>
      </c>
    </row>
    <row r="27" spans="1:6" ht="20.100000000000001" customHeight="1" thickBot="1" x14ac:dyDescent="0.25">
      <c r="A27" s="416"/>
      <c r="B27" s="393" t="s">
        <v>152</v>
      </c>
      <c r="C27" s="486"/>
      <c r="D27" s="393" t="s">
        <v>152</v>
      </c>
      <c r="E27" s="486"/>
      <c r="F27" s="393" t="s">
        <v>152</v>
      </c>
    </row>
    <row r="28" spans="1:6" ht="20.100000000000001" customHeight="1" thickBot="1" x14ac:dyDescent="0.25">
      <c r="A28" s="416"/>
      <c r="B28" s="392" t="str">
        <f>A3</f>
        <v>1 - BCSV01 - 1</v>
      </c>
      <c r="C28" s="420"/>
      <c r="D28" s="482" t="str">
        <f>A6</f>
        <v>4 - BCHT07-2</v>
      </c>
      <c r="E28" s="420"/>
      <c r="F28" s="487" t="str">
        <f>A4</f>
        <v xml:space="preserve">2 - BCSM26-1 </v>
      </c>
    </row>
    <row r="29" spans="1:6" ht="20.100000000000001" customHeight="1" thickBot="1" x14ac:dyDescent="0.25">
      <c r="A29" s="416"/>
      <c r="B29" s="420"/>
      <c r="C29" s="420"/>
      <c r="D29" s="421"/>
      <c r="E29" s="420"/>
      <c r="F29" s="488"/>
    </row>
    <row r="30" spans="1:6" ht="20.100000000000001" customHeight="1" thickBot="1" x14ac:dyDescent="0.25">
      <c r="A30" s="416" t="s">
        <v>155</v>
      </c>
      <c r="B30" s="392" t="str">
        <f>A3</f>
        <v>1 - BCSV01 - 1</v>
      </c>
      <c r="C30" s="416" t="s">
        <v>155</v>
      </c>
      <c r="D30" s="395" t="str">
        <f>A5</f>
        <v>3 - ABCD01-1</v>
      </c>
      <c r="E30" s="416" t="s">
        <v>155</v>
      </c>
      <c r="F30" s="487" t="str">
        <f>A4</f>
        <v xml:space="preserve">2 - BCSM26-1 </v>
      </c>
    </row>
    <row r="31" spans="1:6" ht="20.100000000000001" customHeight="1" thickBot="1" x14ac:dyDescent="0.25">
      <c r="A31" s="416"/>
      <c r="B31" s="393" t="s">
        <v>152</v>
      </c>
      <c r="C31" s="420"/>
      <c r="D31" s="393" t="s">
        <v>152</v>
      </c>
      <c r="E31" s="489"/>
      <c r="F31" s="393" t="s">
        <v>152</v>
      </c>
    </row>
    <row r="32" spans="1:6" ht="20.100000000000001" customHeight="1" thickBot="1" x14ac:dyDescent="0.25">
      <c r="A32" s="416"/>
      <c r="B32" s="490" t="str">
        <f>A6</f>
        <v>4 - BCHT07-2</v>
      </c>
      <c r="C32" s="420"/>
      <c r="D32" s="475" t="str">
        <f>A8</f>
        <v>6 - TGV07 - 1</v>
      </c>
      <c r="E32" s="420"/>
      <c r="F32" s="479" t="str">
        <f>A7</f>
        <v>5 - BCIA38-2</v>
      </c>
    </row>
    <row r="33" spans="1:7" ht="20.100000000000001" customHeight="1" x14ac:dyDescent="0.2">
      <c r="A33" s="92"/>
    </row>
    <row r="34" spans="1:7" ht="20.100000000000001" customHeight="1" x14ac:dyDescent="0.2">
      <c r="A34" s="92"/>
    </row>
    <row r="35" spans="1:7" ht="20.100000000000001" customHeight="1" x14ac:dyDescent="0.2">
      <c r="A35" s="378">
        <f>'Régionale 3 A'!A35</f>
        <v>45319</v>
      </c>
      <c r="B35" s="651" t="str">
        <f>'Lieux par dates'!C60</f>
        <v>SAINT-MARCEL-LÈS-VALENCE   Halle des sports   Rues des monts du matin  26320</v>
      </c>
      <c r="C35" s="651"/>
      <c r="D35" s="651"/>
      <c r="E35" s="651"/>
      <c r="F35" s="651"/>
    </row>
    <row r="36" spans="1:7" ht="20.100000000000001" customHeight="1" x14ac:dyDescent="0.2">
      <c r="A36" s="383"/>
      <c r="B36" s="380" t="s">
        <v>150</v>
      </c>
      <c r="C36" s="381" t="str">
        <f>'Lieux par dates'!G60</f>
        <v>Éric VIOLANT</v>
      </c>
      <c r="D36" s="381" t="str">
        <f>'Lieux par dates'!H60</f>
        <v>06 16 76 29 56</v>
      </c>
      <c r="E36" s="382" t="str">
        <f>'Lieux par dates'!I60</f>
        <v>ericviolant@hotmail.com</v>
      </c>
      <c r="F36" s="473"/>
    </row>
    <row r="37" spans="1:7" ht="20.100000000000001" customHeight="1" thickBot="1" x14ac:dyDescent="0.25">
      <c r="A37" s="383"/>
      <c r="B37" s="396"/>
      <c r="C37" s="396"/>
      <c r="D37" s="396"/>
      <c r="E37" s="396"/>
      <c r="F37" s="396"/>
    </row>
    <row r="38" spans="1:7" ht="20.100000000000001" customHeight="1" thickBot="1" x14ac:dyDescent="0.25">
      <c r="A38" s="383" t="s">
        <v>156</v>
      </c>
      <c r="B38" s="479" t="str">
        <f>A7</f>
        <v>5 - BCIA38-2</v>
      </c>
      <c r="C38" s="383" t="s">
        <v>156</v>
      </c>
      <c r="D38" s="482" t="str">
        <f>A6</f>
        <v>4 - BCHT07-2</v>
      </c>
      <c r="E38" s="383" t="s">
        <v>156</v>
      </c>
      <c r="F38" s="392" t="str">
        <f>A3</f>
        <v>1 - BCSV01 - 1</v>
      </c>
    </row>
    <row r="39" spans="1:7" ht="20.100000000000001" customHeight="1" thickBot="1" x14ac:dyDescent="0.25">
      <c r="A39" s="383"/>
      <c r="B39" s="393" t="s">
        <v>152</v>
      </c>
      <c r="C39" s="466"/>
      <c r="D39" s="393" t="s">
        <v>152</v>
      </c>
      <c r="E39" s="466"/>
      <c r="F39" s="393" t="s">
        <v>152</v>
      </c>
    </row>
    <row r="40" spans="1:7" ht="20.100000000000001" customHeight="1" thickBot="1" x14ac:dyDescent="0.25">
      <c r="A40" s="383"/>
      <c r="B40" s="395" t="str">
        <f>A5</f>
        <v>3 - ABCD01-1</v>
      </c>
      <c r="C40" s="396"/>
      <c r="D40" s="475" t="str">
        <f>A8</f>
        <v>6 - TGV07 - 1</v>
      </c>
      <c r="E40" s="396"/>
      <c r="F40" s="487" t="str">
        <f>A4</f>
        <v xml:space="preserve">2 - BCSM26-1 </v>
      </c>
    </row>
    <row r="41" spans="1:7" ht="20.100000000000001" customHeight="1" thickBot="1" x14ac:dyDescent="0.25">
      <c r="A41" s="383"/>
      <c r="B41" s="396"/>
      <c r="C41" s="396"/>
      <c r="D41" s="398"/>
      <c r="E41" s="396"/>
      <c r="F41" s="398"/>
    </row>
    <row r="42" spans="1:7" ht="20.100000000000001" customHeight="1" thickBot="1" x14ac:dyDescent="0.25">
      <c r="A42" s="383" t="s">
        <v>157</v>
      </c>
      <c r="B42" s="395" t="str">
        <f>A5</f>
        <v>3 - ABCD01-1</v>
      </c>
      <c r="C42" s="383" t="s">
        <v>157</v>
      </c>
      <c r="D42" s="482" t="str">
        <f>A6</f>
        <v>4 - BCHT07-2</v>
      </c>
      <c r="E42" s="383" t="s">
        <v>157</v>
      </c>
      <c r="F42" s="475" t="str">
        <f>A8</f>
        <v>6 - TGV07 - 1</v>
      </c>
    </row>
    <row r="43" spans="1:7" s="99" customFormat="1" ht="20.100000000000001" customHeight="1" thickBot="1" x14ac:dyDescent="0.25">
      <c r="A43" s="383"/>
      <c r="B43" s="393" t="s">
        <v>152</v>
      </c>
      <c r="C43" s="396"/>
      <c r="D43" s="393" t="s">
        <v>152</v>
      </c>
      <c r="E43" s="494"/>
      <c r="F43" s="393" t="s">
        <v>152</v>
      </c>
      <c r="G43" s="98"/>
    </row>
    <row r="44" spans="1:7" s="99" customFormat="1" ht="20.100000000000001" customHeight="1" thickBot="1" x14ac:dyDescent="0.25">
      <c r="A44" s="383"/>
      <c r="B44" s="392" t="str">
        <f>A3</f>
        <v>1 - BCSV01 - 1</v>
      </c>
      <c r="C44" s="396"/>
      <c r="D44" s="479" t="str">
        <f>A7</f>
        <v>5 - BCIA38-2</v>
      </c>
      <c r="E44" s="396"/>
      <c r="F44" s="487" t="str">
        <f>A4</f>
        <v xml:space="preserve">2 - BCSM26-1 </v>
      </c>
      <c r="G44" s="98"/>
    </row>
    <row r="45" spans="1:7" s="99" customFormat="1" ht="20.100000000000001" customHeight="1" x14ac:dyDescent="0.2">
      <c r="A45" s="100"/>
      <c r="F45" s="101"/>
      <c r="G45" s="98"/>
    </row>
    <row r="46" spans="1:7" s="99" customFormat="1" ht="20.100000000000001" customHeight="1" x14ac:dyDescent="0.2">
      <c r="A46" s="100"/>
      <c r="G46" s="98"/>
    </row>
    <row r="47" spans="1:7" s="99" customFormat="1" ht="20.100000000000001" customHeight="1" x14ac:dyDescent="0.2">
      <c r="A47" s="422">
        <f>'Régionale 3 A'!A47</f>
        <v>45347</v>
      </c>
      <c r="B47" s="650" t="str">
        <f>'Lieux par dates'!C74</f>
        <v>GUILHERAND-GRANGES  Centre omnisports  Avenue Clémenceau 07500</v>
      </c>
      <c r="C47" s="650"/>
      <c r="D47" s="650"/>
      <c r="E47" s="650"/>
      <c r="F47" s="650"/>
      <c r="G47" s="98"/>
    </row>
    <row r="48" spans="1:7" s="99" customFormat="1" ht="20.100000000000001" customHeight="1" x14ac:dyDescent="0.2">
      <c r="A48" s="423"/>
      <c r="B48" s="380" t="s">
        <v>150</v>
      </c>
      <c r="C48" s="381" t="str">
        <f>'Lieux par dates'!G74</f>
        <v>Jean-Marc SANJUAN</v>
      </c>
      <c r="D48" s="381" t="str">
        <f>'Lieux par dates'!H74</f>
        <v>06 95 38 38 01</v>
      </c>
      <c r="E48" s="382" t="str">
        <f>'Lieux par dates'!I74</f>
        <v>jms.bad@free.fr</v>
      </c>
      <c r="F48" s="473"/>
      <c r="G48" s="98"/>
    </row>
    <row r="49" spans="1:7" s="99" customFormat="1" ht="20.100000000000001" customHeight="1" thickBot="1" x14ac:dyDescent="0.25">
      <c r="A49" s="423"/>
      <c r="B49" s="424"/>
      <c r="C49" s="425"/>
      <c r="D49" s="426"/>
      <c r="E49" s="504"/>
      <c r="F49" s="427"/>
      <c r="G49" s="98"/>
    </row>
    <row r="50" spans="1:7" s="99" customFormat="1" ht="20.100000000000001" customHeight="1" thickBot="1" x14ac:dyDescent="0.25">
      <c r="A50" s="423" t="s">
        <v>158</v>
      </c>
      <c r="B50" s="392" t="str">
        <f>A3</f>
        <v>1 - BCSV01 - 1</v>
      </c>
      <c r="C50" s="423" t="s">
        <v>158</v>
      </c>
      <c r="D50" s="475" t="str">
        <f>A8</f>
        <v>6 - TGV07 - 1</v>
      </c>
      <c r="E50" s="423" t="s">
        <v>158</v>
      </c>
      <c r="F50" s="480" t="str">
        <f>A4</f>
        <v xml:space="preserve">2 - BCSM26-1 </v>
      </c>
      <c r="G50" s="98"/>
    </row>
    <row r="51" spans="1:7" ht="20.100000000000001" customHeight="1" thickBot="1" x14ac:dyDescent="0.25">
      <c r="A51" s="423"/>
      <c r="B51" s="393" t="s">
        <v>152</v>
      </c>
      <c r="C51" s="457"/>
      <c r="D51" s="393" t="s">
        <v>152</v>
      </c>
      <c r="E51" s="457"/>
      <c r="F51" s="478" t="s">
        <v>152</v>
      </c>
    </row>
    <row r="52" spans="1:7" ht="20.100000000000001" customHeight="1" thickBot="1" x14ac:dyDescent="0.25">
      <c r="A52" s="423"/>
      <c r="B52" s="479" t="str">
        <f>A7</f>
        <v>5 - BCIA38-2</v>
      </c>
      <c r="C52" s="427"/>
      <c r="D52" s="482" t="str">
        <f>A6</f>
        <v>4 - BCHT07-2</v>
      </c>
      <c r="E52" s="427"/>
      <c r="F52" s="395" t="str">
        <f>A5</f>
        <v>3 - ABCD01-1</v>
      </c>
    </row>
    <row r="53" spans="1:7" ht="20.100000000000001" customHeight="1" thickBot="1" x14ac:dyDescent="0.25">
      <c r="A53" s="423"/>
      <c r="B53" s="427"/>
      <c r="C53" s="427"/>
      <c r="D53" s="428"/>
      <c r="E53" s="427"/>
      <c r="F53" s="505"/>
    </row>
    <row r="54" spans="1:7" ht="20.100000000000001" customHeight="1" thickBot="1" x14ac:dyDescent="0.25">
      <c r="A54" s="423" t="s">
        <v>159</v>
      </c>
      <c r="B54" s="392" t="str">
        <f>A3</f>
        <v>1 - BCSV01 - 1</v>
      </c>
      <c r="C54" s="423" t="s">
        <v>159</v>
      </c>
      <c r="D54" s="395" t="str">
        <f>A5</f>
        <v>3 - ABCD01-1</v>
      </c>
      <c r="E54" s="423" t="s">
        <v>159</v>
      </c>
      <c r="F54" s="483" t="str">
        <f>A4</f>
        <v xml:space="preserve">2 - BCSM26-1 </v>
      </c>
    </row>
    <row r="55" spans="1:7" ht="20.100000000000001" customHeight="1" thickBot="1" x14ac:dyDescent="0.25">
      <c r="A55" s="423"/>
      <c r="B55" s="400" t="s">
        <v>152</v>
      </c>
      <c r="C55" s="427"/>
      <c r="D55" s="393" t="s">
        <v>152</v>
      </c>
      <c r="E55" s="491"/>
      <c r="F55" s="393" t="s">
        <v>152</v>
      </c>
    </row>
    <row r="56" spans="1:7" ht="20.100000000000001" customHeight="1" thickBot="1" x14ac:dyDescent="0.25">
      <c r="A56" s="423"/>
      <c r="B56" s="475" t="str">
        <f>A8</f>
        <v>6 - TGV07 - 1</v>
      </c>
      <c r="C56" s="427"/>
      <c r="D56" s="479" t="str">
        <f>A7</f>
        <v>5 - BCIA38-2</v>
      </c>
      <c r="E56" s="427"/>
      <c r="F56" s="490" t="str">
        <f>A6</f>
        <v>4 - BCHT07-2</v>
      </c>
    </row>
    <row r="59" spans="1:7" ht="20.100000000000001" customHeight="1" x14ac:dyDescent="0.2">
      <c r="A59" s="458">
        <f>'Régionale 3 A'!A59</f>
        <v>45375</v>
      </c>
      <c r="B59" s="659" t="str">
        <f>'Lieux par dates'!C88</f>
        <v>L'ISLE D'ABEAU   Gymnase Douillet   Boulevard de Fondbonnière   38080</v>
      </c>
      <c r="C59" s="659"/>
      <c r="D59" s="659"/>
      <c r="E59" s="659"/>
      <c r="F59" s="659"/>
    </row>
    <row r="60" spans="1:7" ht="20.100000000000001" customHeight="1" x14ac:dyDescent="0.2">
      <c r="A60" s="459"/>
      <c r="B60" s="380" t="s">
        <v>150</v>
      </c>
      <c r="C60" s="381" t="str">
        <f>'Lieux par dates'!G88</f>
        <v>Guy STOLL</v>
      </c>
      <c r="D60" s="381" t="str">
        <f>'Lieux par dates'!H88</f>
        <v>06 82 81 08 74</v>
      </c>
      <c r="E60" s="382" t="str">
        <f>'Lieux par dates'!I88</f>
        <v>guy.stoll0538@orange.com</v>
      </c>
      <c r="F60" s="473"/>
    </row>
    <row r="61" spans="1:7" ht="20.100000000000001" customHeight="1" thickBot="1" x14ac:dyDescent="0.25">
      <c r="A61" s="459"/>
      <c r="B61" s="460"/>
      <c r="C61" s="461"/>
      <c r="D61" s="462"/>
      <c r="E61" s="508"/>
      <c r="F61" s="463"/>
    </row>
    <row r="62" spans="1:7" ht="20.100000000000001" customHeight="1" thickBot="1" x14ac:dyDescent="0.25">
      <c r="A62" s="459" t="s">
        <v>160</v>
      </c>
      <c r="B62" s="490" t="str">
        <f>A6</f>
        <v>4 - BCHT07-2</v>
      </c>
      <c r="C62" s="459" t="s">
        <v>160</v>
      </c>
      <c r="D62" s="475" t="str">
        <f>A8</f>
        <v>6 - TGV07 - 1</v>
      </c>
      <c r="E62" s="459" t="s">
        <v>160</v>
      </c>
      <c r="F62" s="479" t="str">
        <f>A7</f>
        <v>5 - BCIA38-2</v>
      </c>
    </row>
    <row r="63" spans="1:7" ht="20.100000000000001" customHeight="1" thickBot="1" x14ac:dyDescent="0.25">
      <c r="A63" s="459"/>
      <c r="B63" s="393" t="s">
        <v>152</v>
      </c>
      <c r="C63" s="499"/>
      <c r="D63" s="393" t="s">
        <v>152</v>
      </c>
      <c r="E63" s="499"/>
      <c r="F63" s="478" t="s">
        <v>152</v>
      </c>
    </row>
    <row r="64" spans="1:7" ht="20.100000000000001" customHeight="1" thickBot="1" x14ac:dyDescent="0.25">
      <c r="A64" s="459"/>
      <c r="B64" s="392" t="str">
        <f>A3</f>
        <v>1 - BCSV01 - 1</v>
      </c>
      <c r="C64" s="463"/>
      <c r="D64" s="395" t="str">
        <f>A5</f>
        <v>3 - ABCD01-1</v>
      </c>
      <c r="E64" s="463"/>
      <c r="F64" s="480" t="str">
        <f>A4</f>
        <v xml:space="preserve">2 - BCSM26-1 </v>
      </c>
    </row>
    <row r="65" spans="1:6" ht="20.100000000000001" customHeight="1" thickBot="1" x14ac:dyDescent="0.25">
      <c r="A65" s="459"/>
      <c r="B65" s="463"/>
      <c r="C65" s="463"/>
      <c r="D65" s="464"/>
      <c r="E65" s="463"/>
      <c r="F65" s="501"/>
    </row>
    <row r="66" spans="1:6" ht="20.100000000000001" customHeight="1" thickBot="1" x14ac:dyDescent="0.25">
      <c r="A66" s="459" t="s">
        <v>161</v>
      </c>
      <c r="B66" s="483" t="str">
        <f>A4</f>
        <v xml:space="preserve">2 - BCSM26-1 </v>
      </c>
      <c r="C66" s="459" t="s">
        <v>161</v>
      </c>
      <c r="D66" s="395" t="str">
        <f>A5</f>
        <v>3 - ABCD01-1</v>
      </c>
      <c r="E66" s="459" t="s">
        <v>161</v>
      </c>
      <c r="F66" s="479" t="str">
        <f>A7</f>
        <v>5 - BCIA38-2</v>
      </c>
    </row>
    <row r="67" spans="1:6" ht="20.100000000000001" customHeight="1" thickBot="1" x14ac:dyDescent="0.25">
      <c r="A67" s="459"/>
      <c r="B67" s="400" t="s">
        <v>152</v>
      </c>
      <c r="C67" s="463"/>
      <c r="D67" s="393" t="s">
        <v>152</v>
      </c>
      <c r="E67" s="500"/>
      <c r="F67" s="393" t="s">
        <v>152</v>
      </c>
    </row>
    <row r="68" spans="1:6" ht="20.100000000000001" customHeight="1" thickBot="1" x14ac:dyDescent="0.25">
      <c r="A68" s="459"/>
      <c r="B68" s="392" t="str">
        <f>A3</f>
        <v>1 - BCSV01 - 1</v>
      </c>
      <c r="C68" s="463"/>
      <c r="D68" s="490" t="str">
        <f>A6</f>
        <v>4 - BCHT07-2</v>
      </c>
      <c r="E68" s="463"/>
      <c r="F68" s="475" t="str">
        <f>A8</f>
        <v>6 - TGV07 - 1</v>
      </c>
    </row>
  </sheetData>
  <mergeCells count="6">
    <mergeCell ref="B59:F59"/>
    <mergeCell ref="A2:B2"/>
    <mergeCell ref="B11:F11"/>
    <mergeCell ref="B23:F23"/>
    <mergeCell ref="B35:F35"/>
    <mergeCell ref="B47:F47"/>
  </mergeCells>
  <hyperlinks>
    <hyperlink ref="E24" r:id="rId1" display="dominique.caillaboux@orange.fr" xr:uid="{A044E255-902D-4DC2-9788-48EB751E068B}"/>
    <hyperlink ref="E36" r:id="rId2" display="come.chirat@outlook.fr" xr:uid="{D0D6B9E3-E7B8-42D4-825F-8D02091D2A43}"/>
    <hyperlink ref="E48" r:id="rId3" display="kelly74.g@gmail.com " xr:uid="{78EB951F-868A-4501-9240-B0BA4E2D2053}"/>
    <hyperlink ref="E12" r:id="rId4" display="jfetmaroux@free.fr" xr:uid="{FEC0485C-BB40-43B3-8A65-A8A0C110DBE6}"/>
    <hyperlink ref="E60" r:id="rId5" display="come.chirat@outlook.fr" xr:uid="{F92DF950-CB8A-4F7B-971A-8706CE44835E}"/>
  </hyperlinks>
  <printOptions horizontalCentered="1" verticalCentered="1"/>
  <pageMargins left="0.11811023622047245" right="0.11811023622047245" top="0.59055118110236227" bottom="0.19685039370078741" header="0.6692913385826772" footer="0.51181102362204722"/>
  <pageSetup paperSize="9" scale="92" orientation="landscape" horizontalDpi="4294967295" r:id="rId6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767C1-DF06-4086-B57F-D346646FD9B3}">
  <dimension ref="A2:H68"/>
  <sheetViews>
    <sheetView zoomScaleNormal="100" zoomScaleSheetLayoutView="100" workbookViewId="0">
      <selection activeCell="C12" sqref="C12"/>
    </sheetView>
  </sheetViews>
  <sheetFormatPr baseColWidth="10" defaultRowHeight="20.100000000000001" customHeight="1" x14ac:dyDescent="0.2"/>
  <cols>
    <col min="1" max="1" width="23.85546875" style="51" bestFit="1" customWidth="1"/>
    <col min="2" max="2" width="34.5703125" style="51" bestFit="1" customWidth="1"/>
    <col min="3" max="3" width="27.42578125" style="51" customWidth="1"/>
    <col min="4" max="4" width="31.5703125" style="51" customWidth="1"/>
    <col min="5" max="5" width="32.85546875" style="51" bestFit="1" customWidth="1"/>
    <col min="6" max="6" width="31.5703125" style="51" customWidth="1"/>
    <col min="7" max="7" width="17.85546875" style="65" customWidth="1"/>
    <col min="8" max="8" width="32.85546875" style="51" bestFit="1" customWidth="1"/>
    <col min="9" max="16384" width="11.42578125" style="51"/>
  </cols>
  <sheetData>
    <row r="2" spans="1:8" ht="20.100000000000001" customHeight="1" thickBot="1" x14ac:dyDescent="0.25">
      <c r="A2" s="653" t="str">
        <f>'[2]ICR 2022 2023'!J42</f>
        <v>R3 D</v>
      </c>
      <c r="B2" s="654"/>
      <c r="C2" s="361" t="s">
        <v>146</v>
      </c>
      <c r="D2" s="361" t="s">
        <v>147</v>
      </c>
      <c r="E2" s="361" t="s">
        <v>148</v>
      </c>
      <c r="F2" s="361" t="s">
        <v>149</v>
      </c>
      <c r="G2" s="362" t="s">
        <v>147</v>
      </c>
      <c r="H2" s="361" t="s">
        <v>148</v>
      </c>
    </row>
    <row r="3" spans="1:8" ht="20.100000000000001" customHeight="1" thickBot="1" x14ac:dyDescent="0.25">
      <c r="A3" s="40" t="s">
        <v>104</v>
      </c>
      <c r="B3" s="47" t="s">
        <v>105</v>
      </c>
      <c r="C3" s="467" t="s">
        <v>617</v>
      </c>
      <c r="D3" s="468">
        <v>612166952</v>
      </c>
      <c r="E3" s="364" t="s">
        <v>258</v>
      </c>
      <c r="F3" s="467" t="s">
        <v>626</v>
      </c>
      <c r="G3" s="468">
        <v>638934046</v>
      </c>
      <c r="H3" s="364" t="s">
        <v>259</v>
      </c>
    </row>
    <row r="4" spans="1:8" ht="20.100000000000001" customHeight="1" thickBot="1" x14ac:dyDescent="0.25">
      <c r="A4" s="8" t="s">
        <v>112</v>
      </c>
      <c r="B4" s="9" t="s">
        <v>113</v>
      </c>
      <c r="C4" s="116" t="s">
        <v>618</v>
      </c>
      <c r="D4" s="122">
        <v>678319924</v>
      </c>
      <c r="E4" s="364" t="s">
        <v>306</v>
      </c>
      <c r="F4" s="116" t="s">
        <v>627</v>
      </c>
      <c r="G4" s="122">
        <v>603701710</v>
      </c>
      <c r="H4" s="364" t="s">
        <v>628</v>
      </c>
    </row>
    <row r="5" spans="1:8" ht="20.100000000000001" customHeight="1" thickBot="1" x14ac:dyDescent="0.25">
      <c r="A5" s="12" t="s">
        <v>120</v>
      </c>
      <c r="B5" s="13" t="s">
        <v>121</v>
      </c>
      <c r="C5" s="117" t="s">
        <v>619</v>
      </c>
      <c r="D5" s="123">
        <v>631777827</v>
      </c>
      <c r="E5" s="364" t="s">
        <v>622</v>
      </c>
      <c r="F5" s="117"/>
      <c r="G5" s="123"/>
      <c r="H5" s="364"/>
    </row>
    <row r="6" spans="1:8" ht="20.100000000000001" customHeight="1" thickBot="1" x14ac:dyDescent="0.25">
      <c r="A6" s="14" t="s">
        <v>128</v>
      </c>
      <c r="B6" s="15" t="s">
        <v>129</v>
      </c>
      <c r="C6" s="469" t="s">
        <v>342</v>
      </c>
      <c r="D6" s="470">
        <v>620697488</v>
      </c>
      <c r="E6" s="364" t="s">
        <v>623</v>
      </c>
      <c r="F6" s="469"/>
      <c r="G6" s="470"/>
      <c r="H6" s="364"/>
    </row>
    <row r="7" spans="1:8" ht="20.100000000000001" customHeight="1" thickBot="1" x14ac:dyDescent="0.25">
      <c r="A7" s="16" t="s">
        <v>136</v>
      </c>
      <c r="B7" s="17" t="s">
        <v>137</v>
      </c>
      <c r="C7" s="471" t="s">
        <v>620</v>
      </c>
      <c r="D7" s="472">
        <v>685320932</v>
      </c>
      <c r="E7" s="364" t="s">
        <v>624</v>
      </c>
      <c r="F7" s="471"/>
      <c r="G7" s="472"/>
      <c r="H7" s="364"/>
    </row>
    <row r="8" spans="1:8" ht="20.100000000000001" customHeight="1" thickBot="1" x14ac:dyDescent="0.25">
      <c r="A8" s="18" t="s">
        <v>144</v>
      </c>
      <c r="B8" s="19" t="s">
        <v>145</v>
      </c>
      <c r="C8" s="120" t="s">
        <v>621</v>
      </c>
      <c r="D8" s="126">
        <v>616446574</v>
      </c>
      <c r="E8" s="364" t="s">
        <v>625</v>
      </c>
      <c r="F8" s="120"/>
      <c r="G8" s="126"/>
      <c r="H8" s="364"/>
    </row>
    <row r="9" spans="1:8" ht="20.100000000000001" customHeight="1" x14ac:dyDescent="0.2">
      <c r="H9" s="66"/>
    </row>
    <row r="11" spans="1:8" ht="20.100000000000001" customHeight="1" x14ac:dyDescent="0.2">
      <c r="A11" s="458">
        <f>'Régionale 3 A'!A11</f>
        <v>45207</v>
      </c>
      <c r="B11" s="659" t="str">
        <f>'Lieux par dates'!C17</f>
        <v>PASSY  Gymnase de Varens   Avenue Paul Éluard 74190</v>
      </c>
      <c r="C11" s="659"/>
      <c r="D11" s="659"/>
      <c r="E11" s="659"/>
      <c r="F11" s="659"/>
    </row>
    <row r="12" spans="1:8" ht="20.100000000000001" customHeight="1" x14ac:dyDescent="0.2">
      <c r="A12" s="459"/>
      <c r="B12" s="380" t="s">
        <v>150</v>
      </c>
      <c r="C12" s="381" t="str">
        <f>'Lieux par dates'!G17</f>
        <v>Isabelle PRADEAU</v>
      </c>
      <c r="D12" s="381" t="str">
        <f>'Lieux par dates'!H17</f>
        <v>06 16 10 24 78</v>
      </c>
      <c r="E12" s="382" t="str">
        <f>'Lieux par dates'!I17</f>
        <v>isabellepradeau@wanadoo.fr</v>
      </c>
      <c r="F12" s="473"/>
    </row>
    <row r="13" spans="1:8" ht="20.100000000000001" customHeight="1" thickBot="1" x14ac:dyDescent="0.25">
      <c r="A13" s="459"/>
      <c r="B13" s="460"/>
      <c r="C13" s="461"/>
      <c r="D13" s="462"/>
      <c r="E13" s="508"/>
      <c r="F13" s="463"/>
    </row>
    <row r="14" spans="1:8" ht="20.100000000000001" customHeight="1" thickBot="1" x14ac:dyDescent="0.25">
      <c r="A14" s="459" t="s">
        <v>151</v>
      </c>
      <c r="B14" s="392" t="str">
        <f>A3</f>
        <v>1 - ACB38 - 1</v>
      </c>
      <c r="C14" s="459" t="s">
        <v>151</v>
      </c>
      <c r="D14" s="475" t="str">
        <f>A8</f>
        <v>6 - CYB73 - 1</v>
      </c>
      <c r="E14" s="459" t="s">
        <v>151</v>
      </c>
      <c r="F14" s="476" t="str">
        <f>A6</f>
        <v>4 - SBC38-2</v>
      </c>
    </row>
    <row r="15" spans="1:8" ht="20.100000000000001" customHeight="1" thickBot="1" x14ac:dyDescent="0.25">
      <c r="A15" s="459"/>
      <c r="B15" s="393" t="s">
        <v>152</v>
      </c>
      <c r="C15" s="499"/>
      <c r="D15" s="393" t="s">
        <v>152</v>
      </c>
      <c r="E15" s="499"/>
      <c r="F15" s="478" t="s">
        <v>152</v>
      </c>
    </row>
    <row r="16" spans="1:8" ht="20.100000000000001" customHeight="1" thickBot="1" x14ac:dyDescent="0.25">
      <c r="A16" s="459"/>
      <c r="B16" s="395" t="str">
        <f>A5</f>
        <v>3 - ABC74-4</v>
      </c>
      <c r="C16" s="463"/>
      <c r="D16" s="479" t="str">
        <f>A7</f>
        <v>5 - PMBB74 - 1</v>
      </c>
      <c r="E16" s="463"/>
      <c r="F16" s="480" t="str">
        <f>A4</f>
        <v>2 - LVB73-1</v>
      </c>
    </row>
    <row r="17" spans="1:6" ht="20.100000000000001" customHeight="1" thickBot="1" x14ac:dyDescent="0.25">
      <c r="A17" s="459"/>
      <c r="B17" s="463"/>
      <c r="C17" s="463"/>
      <c r="D17" s="464"/>
      <c r="E17" s="463"/>
      <c r="F17" s="501"/>
    </row>
    <row r="18" spans="1:6" ht="20.100000000000001" customHeight="1" thickBot="1" x14ac:dyDescent="0.25">
      <c r="A18" s="459" t="s">
        <v>153</v>
      </c>
      <c r="B18" s="479" t="str">
        <f>A7</f>
        <v>5 - PMBB74 - 1</v>
      </c>
      <c r="C18" s="459" t="s">
        <v>153</v>
      </c>
      <c r="D18" s="482" t="str">
        <f>A6</f>
        <v>4 - SBC38-2</v>
      </c>
      <c r="E18" s="459" t="s">
        <v>153</v>
      </c>
      <c r="F18" s="483" t="str">
        <f>A4</f>
        <v>2 - LVB73-1</v>
      </c>
    </row>
    <row r="19" spans="1:6" ht="20.100000000000001" customHeight="1" thickBot="1" x14ac:dyDescent="0.25">
      <c r="A19" s="459"/>
      <c r="B19" s="400" t="s">
        <v>152</v>
      </c>
      <c r="C19" s="463"/>
      <c r="D19" s="393" t="s">
        <v>152</v>
      </c>
      <c r="E19" s="500"/>
      <c r="F19" s="393" t="s">
        <v>152</v>
      </c>
    </row>
    <row r="20" spans="1:6" ht="20.100000000000001" customHeight="1" thickBot="1" x14ac:dyDescent="0.25">
      <c r="A20" s="459"/>
      <c r="B20" s="392" t="str">
        <f>A3</f>
        <v>1 - ACB38 - 1</v>
      </c>
      <c r="C20" s="463"/>
      <c r="D20" s="395" t="str">
        <f>A5</f>
        <v>3 - ABC74-4</v>
      </c>
      <c r="E20" s="463"/>
      <c r="F20" s="475" t="str">
        <f>A8</f>
        <v>6 - CYB73 - 1</v>
      </c>
    </row>
    <row r="23" spans="1:6" ht="20.100000000000001" customHeight="1" x14ac:dyDescent="0.2">
      <c r="A23" s="378">
        <f>'Régionale 3 A'!A23</f>
        <v>45256</v>
      </c>
      <c r="B23" s="651" t="str">
        <f>'Lieux par dates'!C39</f>
        <v>LE-BOURGET-DU-LAC Gymnase de la Traverse 13 Allée Lac de Constance73370</v>
      </c>
      <c r="C23" s="651"/>
      <c r="D23" s="651"/>
      <c r="E23" s="651"/>
      <c r="F23" s="651"/>
    </row>
    <row r="24" spans="1:6" ht="20.100000000000001" customHeight="1" x14ac:dyDescent="0.2">
      <c r="A24" s="383"/>
      <c r="B24" s="380" t="s">
        <v>150</v>
      </c>
      <c r="C24" s="381" t="str">
        <f>'Lieux par dates'!G39</f>
        <v>Thomas DUTEIL</v>
      </c>
      <c r="D24" s="381" t="str">
        <f>'Lieux par dates'!H39</f>
        <v>06 75 29 06 68</v>
      </c>
      <c r="E24" s="382" t="str">
        <f>'Lieux par dates'!I39</f>
        <v>thomas.duteil@orange.fr</v>
      </c>
      <c r="F24" s="473"/>
    </row>
    <row r="25" spans="1:6" ht="20.100000000000001" customHeight="1" thickBot="1" x14ac:dyDescent="0.25">
      <c r="A25" s="383"/>
      <c r="B25" s="396"/>
      <c r="C25" s="396"/>
      <c r="D25" s="396"/>
      <c r="E25" s="396"/>
      <c r="F25" s="396"/>
    </row>
    <row r="26" spans="1:6" ht="20.100000000000001" customHeight="1" thickBot="1" x14ac:dyDescent="0.25">
      <c r="A26" s="383" t="s">
        <v>154</v>
      </c>
      <c r="B26" s="485" t="str">
        <f>A8</f>
        <v>6 - CYB73 - 1</v>
      </c>
      <c r="C26" s="383" t="s">
        <v>154</v>
      </c>
      <c r="D26" s="479" t="str">
        <f>A7</f>
        <v>5 - PMBB74 - 1</v>
      </c>
      <c r="E26" s="383" t="s">
        <v>154</v>
      </c>
      <c r="F26" s="395" t="str">
        <f>A5</f>
        <v>3 - ABC74-4</v>
      </c>
    </row>
    <row r="27" spans="1:6" ht="20.100000000000001" customHeight="1" thickBot="1" x14ac:dyDescent="0.25">
      <c r="A27" s="383"/>
      <c r="B27" s="393" t="s">
        <v>152</v>
      </c>
      <c r="C27" s="466"/>
      <c r="D27" s="393" t="s">
        <v>152</v>
      </c>
      <c r="E27" s="466"/>
      <c r="F27" s="393" t="s">
        <v>152</v>
      </c>
    </row>
    <row r="28" spans="1:6" ht="20.100000000000001" customHeight="1" thickBot="1" x14ac:dyDescent="0.25">
      <c r="A28" s="383"/>
      <c r="B28" s="392" t="str">
        <f>A3</f>
        <v>1 - ACB38 - 1</v>
      </c>
      <c r="C28" s="396"/>
      <c r="D28" s="482" t="str">
        <f>A6</f>
        <v>4 - SBC38-2</v>
      </c>
      <c r="E28" s="396"/>
      <c r="F28" s="487" t="str">
        <f>A4</f>
        <v>2 - LVB73-1</v>
      </c>
    </row>
    <row r="29" spans="1:6" ht="20.100000000000001" customHeight="1" thickBot="1" x14ac:dyDescent="0.25">
      <c r="A29" s="383"/>
      <c r="B29" s="396"/>
      <c r="C29" s="396"/>
      <c r="D29" s="398"/>
      <c r="E29" s="396"/>
      <c r="F29" s="398"/>
    </row>
    <row r="30" spans="1:6" ht="20.100000000000001" customHeight="1" thickBot="1" x14ac:dyDescent="0.25">
      <c r="A30" s="383" t="s">
        <v>155</v>
      </c>
      <c r="B30" s="392" t="str">
        <f>A3</f>
        <v>1 - ACB38 - 1</v>
      </c>
      <c r="C30" s="383" t="s">
        <v>155</v>
      </c>
      <c r="D30" s="395" t="str">
        <f>A5</f>
        <v>3 - ABC74-4</v>
      </c>
      <c r="E30" s="383" t="s">
        <v>155</v>
      </c>
      <c r="F30" s="510" t="str">
        <f>A4</f>
        <v>2 - LVB73-1</v>
      </c>
    </row>
    <row r="31" spans="1:6" ht="20.100000000000001" customHeight="1" thickBot="1" x14ac:dyDescent="0.25">
      <c r="A31" s="383"/>
      <c r="B31" s="393" t="s">
        <v>152</v>
      </c>
      <c r="C31" s="396"/>
      <c r="D31" s="393" t="s">
        <v>152</v>
      </c>
      <c r="E31" s="494"/>
      <c r="F31" s="393" t="s">
        <v>152</v>
      </c>
    </row>
    <row r="32" spans="1:6" ht="20.100000000000001" customHeight="1" thickBot="1" x14ac:dyDescent="0.25">
      <c r="A32" s="383"/>
      <c r="B32" s="490" t="str">
        <f>A6</f>
        <v>4 - SBC38-2</v>
      </c>
      <c r="C32" s="396"/>
      <c r="D32" s="475" t="str">
        <f>A8</f>
        <v>6 - CYB73 - 1</v>
      </c>
      <c r="E32" s="396"/>
      <c r="F32" s="479" t="str">
        <f>A7</f>
        <v>5 - PMBB74 - 1</v>
      </c>
    </row>
    <row r="33" spans="1:7" ht="20.100000000000001" customHeight="1" x14ac:dyDescent="0.2">
      <c r="A33" s="92"/>
    </row>
    <row r="34" spans="1:7" ht="20.100000000000001" customHeight="1" x14ac:dyDescent="0.2">
      <c r="A34" s="92"/>
    </row>
    <row r="35" spans="1:7" ht="20.100000000000001" customHeight="1" x14ac:dyDescent="0.2">
      <c r="A35" s="422">
        <f>'Régionale 3 A'!A35</f>
        <v>45319</v>
      </c>
      <c r="B35" s="650" t="str">
        <f>'Lieux par dates'!C61</f>
        <v>YENNE  Place du stade 73170</v>
      </c>
      <c r="C35" s="650"/>
      <c r="D35" s="650"/>
      <c r="E35" s="650"/>
      <c r="F35" s="650"/>
    </row>
    <row r="36" spans="1:7" ht="20.100000000000001" customHeight="1" thickBot="1" x14ac:dyDescent="0.25">
      <c r="A36" s="423"/>
      <c r="B36" s="380" t="s">
        <v>150</v>
      </c>
      <c r="C36" s="381" t="str">
        <f>'Lieux par dates'!G61</f>
        <v>Rémi CACHET</v>
      </c>
      <c r="D36" s="381" t="str">
        <f>'Lieux par dates'!H61</f>
        <v>06 42 82 64 65</v>
      </c>
      <c r="E36" s="382" t="str">
        <f>'Lieux par dates'!I61</f>
        <v>remicachet@hotmail.fr</v>
      </c>
      <c r="F36" s="473"/>
    </row>
    <row r="37" spans="1:7" ht="20.100000000000001" customHeight="1" thickBot="1" x14ac:dyDescent="0.25">
      <c r="A37" s="423"/>
      <c r="B37" s="427"/>
      <c r="C37" s="427"/>
      <c r="D37" s="428"/>
      <c r="E37" s="427"/>
      <c r="F37" s="427"/>
    </row>
    <row r="38" spans="1:7" ht="20.100000000000001" customHeight="1" thickBot="1" x14ac:dyDescent="0.25">
      <c r="A38" s="423" t="s">
        <v>156</v>
      </c>
      <c r="B38" s="479" t="str">
        <f>A7</f>
        <v>5 - PMBB74 - 1</v>
      </c>
      <c r="C38" s="423" t="s">
        <v>156</v>
      </c>
      <c r="D38" s="482" t="str">
        <f>A6</f>
        <v>4 - SBC38-2</v>
      </c>
      <c r="E38" s="423" t="s">
        <v>156</v>
      </c>
      <c r="F38" s="392" t="str">
        <f>A3</f>
        <v>1 - ACB38 - 1</v>
      </c>
    </row>
    <row r="39" spans="1:7" ht="20.100000000000001" customHeight="1" thickBot="1" x14ac:dyDescent="0.25">
      <c r="A39" s="423"/>
      <c r="B39" s="393" t="s">
        <v>152</v>
      </c>
      <c r="C39" s="457"/>
      <c r="D39" s="393" t="s">
        <v>152</v>
      </c>
      <c r="E39" s="457"/>
      <c r="F39" s="393" t="s">
        <v>152</v>
      </c>
    </row>
    <row r="40" spans="1:7" ht="20.100000000000001" customHeight="1" thickBot="1" x14ac:dyDescent="0.25">
      <c r="A40" s="423"/>
      <c r="B40" s="395" t="str">
        <f>A5</f>
        <v>3 - ABC74-4</v>
      </c>
      <c r="C40" s="427"/>
      <c r="D40" s="475" t="str">
        <f>A8</f>
        <v>6 - CYB73 - 1</v>
      </c>
      <c r="E40" s="427"/>
      <c r="F40" s="487" t="str">
        <f>A4</f>
        <v>2 - LVB73-1</v>
      </c>
    </row>
    <row r="41" spans="1:7" ht="20.100000000000001" customHeight="1" thickBot="1" x14ac:dyDescent="0.25">
      <c r="A41" s="423"/>
      <c r="B41" s="427"/>
      <c r="C41" s="427"/>
      <c r="D41" s="428"/>
      <c r="E41" s="427"/>
      <c r="F41" s="428"/>
    </row>
    <row r="42" spans="1:7" ht="20.100000000000001" customHeight="1" thickBot="1" x14ac:dyDescent="0.25">
      <c r="A42" s="423" t="s">
        <v>157</v>
      </c>
      <c r="B42" s="395" t="str">
        <f>A5</f>
        <v>3 - ABC74-4</v>
      </c>
      <c r="C42" s="423" t="s">
        <v>157</v>
      </c>
      <c r="D42" s="482" t="str">
        <f>A6</f>
        <v>4 - SBC38-2</v>
      </c>
      <c r="E42" s="423" t="s">
        <v>157</v>
      </c>
      <c r="F42" s="475" t="str">
        <f>A8</f>
        <v>6 - CYB73 - 1</v>
      </c>
    </row>
    <row r="43" spans="1:7" s="99" customFormat="1" ht="20.100000000000001" customHeight="1" thickBot="1" x14ac:dyDescent="0.25">
      <c r="A43" s="423"/>
      <c r="B43" s="393" t="s">
        <v>152</v>
      </c>
      <c r="C43" s="427"/>
      <c r="D43" s="393" t="s">
        <v>152</v>
      </c>
      <c r="E43" s="491"/>
      <c r="F43" s="393" t="s">
        <v>152</v>
      </c>
      <c r="G43" s="98"/>
    </row>
    <row r="44" spans="1:7" s="99" customFormat="1" ht="20.100000000000001" customHeight="1" thickBot="1" x14ac:dyDescent="0.25">
      <c r="A44" s="423"/>
      <c r="B44" s="392" t="str">
        <f>A3</f>
        <v>1 - ACB38 - 1</v>
      </c>
      <c r="C44" s="427"/>
      <c r="D44" s="479" t="str">
        <f>A7</f>
        <v>5 - PMBB74 - 1</v>
      </c>
      <c r="E44" s="427"/>
      <c r="F44" s="487" t="str">
        <f>A4</f>
        <v>2 - LVB73-1</v>
      </c>
      <c r="G44" s="98"/>
    </row>
    <row r="45" spans="1:7" s="99" customFormat="1" ht="20.100000000000001" customHeight="1" x14ac:dyDescent="0.2">
      <c r="A45" s="100"/>
      <c r="F45" s="101"/>
      <c r="G45" s="98"/>
    </row>
    <row r="46" spans="1:7" s="99" customFormat="1" ht="20.100000000000001" customHeight="1" x14ac:dyDescent="0.2">
      <c r="A46" s="100"/>
      <c r="G46" s="98"/>
    </row>
    <row r="47" spans="1:7" s="99" customFormat="1" ht="20.100000000000001" customHeight="1" x14ac:dyDescent="0.2">
      <c r="A47" s="415">
        <f>'Régionale 3 A'!A47</f>
        <v>45347</v>
      </c>
      <c r="B47" s="656" t="str">
        <f>'Lieux par dates'!C75</f>
        <v>CROLLES   Gymnase La Marelle   841 rue Léo Lagrange   38920</v>
      </c>
      <c r="C47" s="656"/>
      <c r="D47" s="656"/>
      <c r="E47" s="656"/>
      <c r="F47" s="656"/>
      <c r="G47" s="98"/>
    </row>
    <row r="48" spans="1:7" s="99" customFormat="1" ht="20.100000000000001" customHeight="1" x14ac:dyDescent="0.2">
      <c r="A48" s="416"/>
      <c r="B48" s="380" t="s">
        <v>150</v>
      </c>
      <c r="C48" s="381" t="str">
        <f>'Lieux par dates'!G75</f>
        <v>Yustina HORNIK</v>
      </c>
      <c r="D48" s="381" t="str">
        <f>'Lieux par dates'!H75</f>
        <v>06 62 25 24 70</v>
      </c>
      <c r="E48" s="382" t="str">
        <f>'Lieux par dates'!I75</f>
        <v>yustina.hornik@gmail.com</v>
      </c>
      <c r="F48" s="473"/>
      <c r="G48" s="98"/>
    </row>
    <row r="49" spans="1:7" s="99" customFormat="1" ht="20.100000000000001" customHeight="1" thickBot="1" x14ac:dyDescent="0.25">
      <c r="A49" s="416"/>
      <c r="B49" s="417"/>
      <c r="C49" s="418"/>
      <c r="D49" s="419"/>
      <c r="E49" s="503"/>
      <c r="F49" s="420"/>
      <c r="G49" s="98"/>
    </row>
    <row r="50" spans="1:7" s="99" customFormat="1" ht="20.100000000000001" customHeight="1" thickBot="1" x14ac:dyDescent="0.25">
      <c r="A50" s="416" t="s">
        <v>158</v>
      </c>
      <c r="B50" s="392" t="str">
        <f>A3</f>
        <v>1 - ACB38 - 1</v>
      </c>
      <c r="C50" s="416" t="s">
        <v>158</v>
      </c>
      <c r="D50" s="475" t="str">
        <f>A8</f>
        <v>6 - CYB73 - 1</v>
      </c>
      <c r="E50" s="416" t="s">
        <v>158</v>
      </c>
      <c r="F50" s="480" t="str">
        <f>A4</f>
        <v>2 - LVB73-1</v>
      </c>
      <c r="G50" s="98"/>
    </row>
    <row r="51" spans="1:7" ht="20.100000000000001" customHeight="1" thickBot="1" x14ac:dyDescent="0.25">
      <c r="A51" s="416"/>
      <c r="B51" s="393" t="s">
        <v>152</v>
      </c>
      <c r="C51" s="486"/>
      <c r="D51" s="393" t="s">
        <v>152</v>
      </c>
      <c r="E51" s="486"/>
      <c r="F51" s="478" t="s">
        <v>152</v>
      </c>
    </row>
    <row r="52" spans="1:7" ht="20.100000000000001" customHeight="1" thickBot="1" x14ac:dyDescent="0.25">
      <c r="A52" s="416"/>
      <c r="B52" s="479" t="str">
        <f>A7</f>
        <v>5 - PMBB74 - 1</v>
      </c>
      <c r="C52" s="420"/>
      <c r="D52" s="482" t="str">
        <f>A6</f>
        <v>4 - SBC38-2</v>
      </c>
      <c r="E52" s="420"/>
      <c r="F52" s="395" t="str">
        <f>A5</f>
        <v>3 - ABC74-4</v>
      </c>
    </row>
    <row r="53" spans="1:7" ht="20.100000000000001" customHeight="1" thickBot="1" x14ac:dyDescent="0.25">
      <c r="A53" s="416"/>
      <c r="B53" s="420"/>
      <c r="C53" s="420"/>
      <c r="D53" s="421"/>
      <c r="E53" s="420"/>
      <c r="F53" s="488"/>
    </row>
    <row r="54" spans="1:7" ht="20.100000000000001" customHeight="1" thickBot="1" x14ac:dyDescent="0.25">
      <c r="A54" s="416" t="s">
        <v>159</v>
      </c>
      <c r="B54" s="392" t="str">
        <f>A3</f>
        <v>1 - ACB38 - 1</v>
      </c>
      <c r="C54" s="416" t="s">
        <v>159</v>
      </c>
      <c r="D54" s="395" t="str">
        <f>A5</f>
        <v>3 - ABC74-4</v>
      </c>
      <c r="E54" s="416" t="s">
        <v>159</v>
      </c>
      <c r="F54" s="483" t="str">
        <f>A4</f>
        <v>2 - LVB73-1</v>
      </c>
    </row>
    <row r="55" spans="1:7" ht="20.100000000000001" customHeight="1" thickBot="1" x14ac:dyDescent="0.25">
      <c r="A55" s="416"/>
      <c r="B55" s="400" t="s">
        <v>152</v>
      </c>
      <c r="C55" s="420"/>
      <c r="D55" s="393" t="s">
        <v>152</v>
      </c>
      <c r="E55" s="489"/>
      <c r="F55" s="393" t="s">
        <v>152</v>
      </c>
    </row>
    <row r="56" spans="1:7" ht="20.100000000000001" customHeight="1" thickBot="1" x14ac:dyDescent="0.25">
      <c r="A56" s="416"/>
      <c r="B56" s="475" t="str">
        <f>A8</f>
        <v>6 - CYB73 - 1</v>
      </c>
      <c r="C56" s="420"/>
      <c r="D56" s="479" t="str">
        <f>A7</f>
        <v>5 - PMBB74 - 1</v>
      </c>
      <c r="E56" s="420"/>
      <c r="F56" s="482" t="str">
        <f>A6</f>
        <v>4 - SBC38-2</v>
      </c>
    </row>
    <row r="59" spans="1:7" ht="20.100000000000001" customHeight="1" x14ac:dyDescent="0.2">
      <c r="A59" s="402">
        <f>'Régionale 3 A'!A59</f>
        <v>45375</v>
      </c>
      <c r="B59" s="649" t="str">
        <f>'Lieux par dates'!C89</f>
        <v>SASSENAGE   Gymnase Fleming   Rue Georges Bizet   38360</v>
      </c>
      <c r="C59" s="649"/>
      <c r="D59" s="649"/>
      <c r="E59" s="649"/>
      <c r="F59" s="649"/>
    </row>
    <row r="60" spans="1:7" ht="20.100000000000001" customHeight="1" x14ac:dyDescent="0.2">
      <c r="A60" s="407"/>
      <c r="B60" s="380" t="s">
        <v>150</v>
      </c>
      <c r="C60" s="381" t="str">
        <f>'Lieux par dates'!G89</f>
        <v>Sébastien VÉCHARD</v>
      </c>
      <c r="D60" s="381" t="str">
        <f>'Lieux par dates'!H89</f>
        <v>06 22 99 35 64</v>
      </c>
      <c r="E60" s="382" t="str">
        <f>'Lieux par dates'!I89</f>
        <v>sebastienvechard@gmail.com</v>
      </c>
      <c r="F60" s="473"/>
    </row>
    <row r="61" spans="1:7" ht="20.100000000000001" customHeight="1" thickBot="1" x14ac:dyDescent="0.25">
      <c r="A61" s="407"/>
      <c r="B61" s="408"/>
      <c r="C61" s="409"/>
      <c r="D61" s="410"/>
      <c r="E61" s="474"/>
      <c r="F61" s="412"/>
    </row>
    <row r="62" spans="1:7" ht="20.100000000000001" customHeight="1" thickBot="1" x14ac:dyDescent="0.25">
      <c r="A62" s="407" t="s">
        <v>160</v>
      </c>
      <c r="B62" s="490" t="str">
        <f>A6</f>
        <v>4 - SBC38-2</v>
      </c>
      <c r="C62" s="407" t="s">
        <v>160</v>
      </c>
      <c r="D62" s="475" t="str">
        <f>A8</f>
        <v>6 - CYB73 - 1</v>
      </c>
      <c r="E62" s="407" t="s">
        <v>160</v>
      </c>
      <c r="F62" s="479" t="str">
        <f>A7</f>
        <v>5 - PMBB74 - 1</v>
      </c>
    </row>
    <row r="63" spans="1:7" ht="20.100000000000001" customHeight="1" thickBot="1" x14ac:dyDescent="0.25">
      <c r="A63" s="407"/>
      <c r="B63" s="393" t="s">
        <v>152</v>
      </c>
      <c r="C63" s="477"/>
      <c r="D63" s="393" t="s">
        <v>152</v>
      </c>
      <c r="E63" s="477"/>
      <c r="F63" s="478" t="s">
        <v>152</v>
      </c>
    </row>
    <row r="64" spans="1:7" ht="20.100000000000001" customHeight="1" thickBot="1" x14ac:dyDescent="0.25">
      <c r="A64" s="407"/>
      <c r="B64" s="392" t="str">
        <f>A3</f>
        <v>1 - ACB38 - 1</v>
      </c>
      <c r="C64" s="412"/>
      <c r="D64" s="395" t="str">
        <f>A5</f>
        <v>3 - ABC74-4</v>
      </c>
      <c r="E64" s="412"/>
      <c r="F64" s="480" t="str">
        <f>A4</f>
        <v>2 - LVB73-1</v>
      </c>
    </row>
    <row r="65" spans="1:6" ht="20.100000000000001" customHeight="1" thickBot="1" x14ac:dyDescent="0.25">
      <c r="A65" s="407"/>
      <c r="B65" s="412"/>
      <c r="C65" s="412"/>
      <c r="D65" s="413"/>
      <c r="E65" s="412"/>
      <c r="F65" s="481"/>
    </row>
    <row r="66" spans="1:6" ht="20.100000000000001" customHeight="1" thickBot="1" x14ac:dyDescent="0.25">
      <c r="A66" s="407" t="s">
        <v>161</v>
      </c>
      <c r="B66" s="483" t="str">
        <f>A4</f>
        <v>2 - LVB73-1</v>
      </c>
      <c r="C66" s="407" t="s">
        <v>161</v>
      </c>
      <c r="D66" s="395" t="str">
        <f>A5</f>
        <v>3 - ABC74-4</v>
      </c>
      <c r="E66" s="407" t="s">
        <v>161</v>
      </c>
      <c r="F66" s="479" t="str">
        <f>A7</f>
        <v>5 - PMBB74 - 1</v>
      </c>
    </row>
    <row r="67" spans="1:6" ht="20.100000000000001" customHeight="1" thickBot="1" x14ac:dyDescent="0.25">
      <c r="A67" s="407"/>
      <c r="B67" s="400" t="s">
        <v>152</v>
      </c>
      <c r="C67" s="412"/>
      <c r="D67" s="393" t="s">
        <v>152</v>
      </c>
      <c r="E67" s="484"/>
      <c r="F67" s="393" t="s">
        <v>152</v>
      </c>
    </row>
    <row r="68" spans="1:6" ht="20.100000000000001" customHeight="1" thickBot="1" x14ac:dyDescent="0.25">
      <c r="A68" s="407"/>
      <c r="B68" s="392" t="str">
        <f>A3</f>
        <v>1 - ACB38 - 1</v>
      </c>
      <c r="C68" s="412"/>
      <c r="D68" s="490" t="str">
        <f>A6</f>
        <v>4 - SBC38-2</v>
      </c>
      <c r="E68" s="412"/>
      <c r="F68" s="475" t="str">
        <f>A8</f>
        <v>6 - CYB73 - 1</v>
      </c>
    </row>
  </sheetData>
  <mergeCells count="6">
    <mergeCell ref="B59:F59"/>
    <mergeCell ref="A2:B2"/>
    <mergeCell ref="B11:F11"/>
    <mergeCell ref="B23:F23"/>
    <mergeCell ref="B35:F35"/>
    <mergeCell ref="B47:F47"/>
  </mergeCells>
  <hyperlinks>
    <hyperlink ref="E24" r:id="rId1" display="dominique.caillaboux@orange.fr" xr:uid="{7E923F56-EAD9-4641-8BF6-6405BD8C2D21}"/>
    <hyperlink ref="E36" r:id="rId2" display="come.chirat@outlook.fr" xr:uid="{F25F2050-131D-48CA-842B-D6A2400CA94E}"/>
    <hyperlink ref="E48" r:id="rId3" display="kelly74.g@gmail.com " xr:uid="{D47EBF2A-AF07-4655-8D53-30788BA0FAA5}"/>
    <hyperlink ref="E12" r:id="rId4" display="jfetmaroux@free.fr" xr:uid="{FC69F582-9A74-4AA6-A870-C3D83CE08FE4}"/>
    <hyperlink ref="E60" r:id="rId5" display="come.chirat@outlook.fr" xr:uid="{C8BB30E9-EA6C-4308-BCF3-FDB1761B7410}"/>
  </hyperlinks>
  <printOptions horizontalCentered="1" verticalCentered="1"/>
  <pageMargins left="0.11811023622047245" right="0.11811023622047245" top="0.59055118110236227" bottom="0.19685039370078741" header="0.6692913385826772" footer="0.51181102362204722"/>
  <pageSetup paperSize="9" scale="92" orientation="landscape" horizontalDpi="4294967295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F35D-21B6-47F1-A29C-742C441D68C2}">
  <dimension ref="A1:P173"/>
  <sheetViews>
    <sheetView topLeftCell="B8" workbookViewId="0">
      <selection activeCell="G98" sqref="G98:I98"/>
    </sheetView>
  </sheetViews>
  <sheetFormatPr baseColWidth="10" defaultRowHeight="12.75" x14ac:dyDescent="0.2"/>
  <cols>
    <col min="1" max="1" width="14.42578125" style="127" bestFit="1" customWidth="1"/>
    <col min="2" max="2" width="30.28515625" style="127" customWidth="1"/>
    <col min="3" max="3" width="31.5703125" style="127" bestFit="1" customWidth="1"/>
    <col min="4" max="4" width="25.140625" style="127" bestFit="1" customWidth="1"/>
    <col min="5" max="5" width="16.5703125" style="127" bestFit="1" customWidth="1"/>
    <col min="6" max="6" width="42.140625" style="127" customWidth="1"/>
    <col min="7" max="7" width="32.85546875" style="127" customWidth="1"/>
    <col min="8" max="8" width="20.7109375" style="208" customWidth="1"/>
    <col min="9" max="9" width="37.7109375" style="127" customWidth="1"/>
    <col min="10" max="10" width="32.28515625" style="127" bestFit="1" customWidth="1"/>
    <col min="11" max="11" width="22" style="127" customWidth="1"/>
    <col min="12" max="12" width="36.140625" style="127" bestFit="1" customWidth="1"/>
    <col min="13" max="13" width="25.85546875" style="127" bestFit="1" customWidth="1"/>
    <col min="14" max="14" width="18.140625" style="127" customWidth="1"/>
    <col min="15" max="15" width="32.85546875" style="127" bestFit="1" customWidth="1"/>
    <col min="16" max="16384" width="11.42578125" style="127"/>
  </cols>
  <sheetData>
    <row r="1" spans="1:15" ht="20.100000000000001" customHeight="1" thickBot="1" x14ac:dyDescent="0.25"/>
    <row r="2" spans="1:15" ht="13.5" thickBot="1" x14ac:dyDescent="0.25">
      <c r="A2" s="128" t="s">
        <v>182</v>
      </c>
      <c r="B2" s="129" t="s">
        <v>183</v>
      </c>
      <c r="C2" s="660" t="s">
        <v>184</v>
      </c>
      <c r="D2" s="661"/>
      <c r="E2" s="661"/>
      <c r="F2" s="662"/>
      <c r="G2" s="663" t="s">
        <v>150</v>
      </c>
      <c r="H2" s="664"/>
      <c r="I2" s="664"/>
      <c r="J2" s="128" t="s">
        <v>146</v>
      </c>
      <c r="K2" s="130" t="s">
        <v>147</v>
      </c>
      <c r="L2" s="130" t="s">
        <v>148</v>
      </c>
      <c r="M2" s="130" t="s">
        <v>149</v>
      </c>
      <c r="N2" s="131" t="s">
        <v>147</v>
      </c>
      <c r="O2" s="80" t="s">
        <v>148</v>
      </c>
    </row>
    <row r="3" spans="1:15" ht="18" customHeight="1" thickBot="1" x14ac:dyDescent="0.25"/>
    <row r="4" spans="1:15" ht="20.100000000000001" customHeight="1" thickBot="1" x14ac:dyDescent="0.25">
      <c r="A4" s="132" t="s">
        <v>1</v>
      </c>
      <c r="B4" s="133">
        <v>45207</v>
      </c>
      <c r="C4" s="665" t="s">
        <v>353</v>
      </c>
      <c r="D4" s="666"/>
      <c r="E4" s="666"/>
      <c r="F4" s="667"/>
      <c r="G4" s="134" t="s">
        <v>185</v>
      </c>
      <c r="H4" s="209" t="s">
        <v>330</v>
      </c>
      <c r="I4" s="134" t="s">
        <v>354</v>
      </c>
      <c r="J4" s="118" t="s">
        <v>165</v>
      </c>
      <c r="K4" s="124">
        <v>634266781</v>
      </c>
      <c r="L4" s="54" t="s">
        <v>171</v>
      </c>
      <c r="M4" s="124" t="s">
        <v>176</v>
      </c>
      <c r="N4" s="124">
        <v>607322688</v>
      </c>
      <c r="O4" s="54" t="s">
        <v>180</v>
      </c>
    </row>
    <row r="5" spans="1:15" ht="20.100000000000001" customHeight="1" thickBot="1" x14ac:dyDescent="0.25">
      <c r="A5" s="135" t="s">
        <v>2</v>
      </c>
      <c r="B5" s="133">
        <v>45207</v>
      </c>
      <c r="C5" s="665" t="s">
        <v>187</v>
      </c>
      <c r="D5" s="666"/>
      <c r="E5" s="666"/>
      <c r="F5" s="667"/>
      <c r="G5" s="134" t="s">
        <v>378</v>
      </c>
      <c r="H5" s="209" t="s">
        <v>379</v>
      </c>
      <c r="I5" s="134" t="s">
        <v>380</v>
      </c>
      <c r="J5" s="59" t="s">
        <v>361</v>
      </c>
      <c r="K5" s="60">
        <v>664050012</v>
      </c>
      <c r="L5" s="54" t="s">
        <v>366</v>
      </c>
      <c r="M5" s="59" t="s">
        <v>371</v>
      </c>
      <c r="N5" s="60" t="s">
        <v>377</v>
      </c>
      <c r="O5" s="54" t="s">
        <v>375</v>
      </c>
    </row>
    <row r="6" spans="1:15" ht="20.100000000000001" customHeight="1" thickBot="1" x14ac:dyDescent="0.25">
      <c r="A6" s="136" t="s">
        <v>188</v>
      </c>
      <c r="B6" s="133">
        <v>45207</v>
      </c>
      <c r="C6" s="668" t="s">
        <v>198</v>
      </c>
      <c r="D6" s="666"/>
      <c r="E6" s="666"/>
      <c r="F6" s="667"/>
      <c r="G6" s="134" t="s">
        <v>199</v>
      </c>
      <c r="H6" s="209" t="s">
        <v>200</v>
      </c>
      <c r="I6" s="134" t="s">
        <v>201</v>
      </c>
      <c r="J6" s="156" t="s">
        <v>393</v>
      </c>
      <c r="K6" s="280">
        <v>676556610</v>
      </c>
      <c r="L6" s="54" t="s">
        <v>400</v>
      </c>
      <c r="M6" s="156"/>
      <c r="N6" s="280"/>
      <c r="O6" s="54"/>
    </row>
    <row r="7" spans="1:15" ht="20.100000000000001" customHeight="1" thickBot="1" x14ac:dyDescent="0.25">
      <c r="A7" s="136" t="s">
        <v>192</v>
      </c>
      <c r="B7" s="133">
        <v>45207</v>
      </c>
      <c r="C7" s="668" t="s">
        <v>317</v>
      </c>
      <c r="D7" s="666"/>
      <c r="E7" s="666"/>
      <c r="F7" s="667"/>
      <c r="G7" s="134" t="s">
        <v>298</v>
      </c>
      <c r="H7" s="209" t="s">
        <v>299</v>
      </c>
      <c r="I7" s="134" t="s">
        <v>418</v>
      </c>
      <c r="J7" s="146" t="s">
        <v>397</v>
      </c>
      <c r="K7" s="285">
        <v>618513363</v>
      </c>
      <c r="L7" s="54" t="s">
        <v>404</v>
      </c>
      <c r="M7" s="146" t="s">
        <v>408</v>
      </c>
      <c r="N7" s="285">
        <v>604164420</v>
      </c>
      <c r="O7" s="54" t="s">
        <v>413</v>
      </c>
    </row>
    <row r="8" spans="1:15" ht="20.100000000000001" customHeight="1" thickBot="1" x14ac:dyDescent="0.25">
      <c r="A8" s="132" t="s">
        <v>197</v>
      </c>
      <c r="B8" s="133">
        <v>45207</v>
      </c>
      <c r="C8" s="668" t="s">
        <v>324</v>
      </c>
      <c r="D8" s="666"/>
      <c r="E8" s="666"/>
      <c r="F8" s="667"/>
      <c r="G8" s="150" t="s">
        <v>325</v>
      </c>
      <c r="H8" s="210" t="s">
        <v>326</v>
      </c>
      <c r="I8" s="150" t="s">
        <v>327</v>
      </c>
      <c r="J8" s="367" t="s">
        <v>342</v>
      </c>
      <c r="K8" s="445">
        <v>620697488</v>
      </c>
      <c r="L8" s="364" t="s">
        <v>440</v>
      </c>
      <c r="M8" s="367" t="s">
        <v>341</v>
      </c>
      <c r="N8" s="445">
        <v>674867406</v>
      </c>
      <c r="O8" s="364" t="s">
        <v>451</v>
      </c>
    </row>
    <row r="9" spans="1:15" ht="20.100000000000001" customHeight="1" thickBot="1" x14ac:dyDescent="0.25">
      <c r="A9" s="132" t="s">
        <v>202</v>
      </c>
      <c r="B9" s="133">
        <v>45207</v>
      </c>
      <c r="C9" s="665" t="s">
        <v>213</v>
      </c>
      <c r="D9" s="666"/>
      <c r="E9" s="666"/>
      <c r="F9" s="667"/>
      <c r="G9" s="134" t="s">
        <v>455</v>
      </c>
      <c r="H9" s="209" t="s">
        <v>456</v>
      </c>
      <c r="I9" s="150" t="s">
        <v>457</v>
      </c>
      <c r="J9" s="376" t="s">
        <v>437</v>
      </c>
      <c r="K9" s="450">
        <v>658754968</v>
      </c>
      <c r="L9" s="364" t="s">
        <v>445</v>
      </c>
      <c r="M9" s="376" t="s">
        <v>449</v>
      </c>
      <c r="N9" s="450">
        <v>651478892</v>
      </c>
      <c r="O9" s="364" t="s">
        <v>454</v>
      </c>
    </row>
    <row r="10" spans="1:15" ht="20.100000000000001" customHeight="1" thickBot="1" x14ac:dyDescent="0.25">
      <c r="A10" s="132" t="s">
        <v>207</v>
      </c>
      <c r="B10" s="133">
        <v>45207</v>
      </c>
      <c r="C10" s="665" t="s">
        <v>300</v>
      </c>
      <c r="D10" s="666"/>
      <c r="E10" s="666"/>
      <c r="F10" s="667"/>
      <c r="G10" s="134" t="s">
        <v>491</v>
      </c>
      <c r="H10" s="209" t="s">
        <v>492</v>
      </c>
      <c r="I10" s="150" t="s">
        <v>493</v>
      </c>
      <c r="J10" s="372" t="s">
        <v>328</v>
      </c>
      <c r="K10" s="448">
        <v>638262977</v>
      </c>
      <c r="L10" s="364" t="s">
        <v>329</v>
      </c>
      <c r="M10" s="372" t="s">
        <v>483</v>
      </c>
      <c r="N10" s="448">
        <v>609421334</v>
      </c>
      <c r="O10" s="364" t="s">
        <v>488</v>
      </c>
    </row>
    <row r="11" spans="1:15" ht="20.100000000000001" customHeight="1" thickBot="1" x14ac:dyDescent="0.25">
      <c r="A11" s="132" t="s">
        <v>212</v>
      </c>
      <c r="B11" s="133">
        <v>45207</v>
      </c>
      <c r="C11" s="665" t="s">
        <v>300</v>
      </c>
      <c r="D11" s="666"/>
      <c r="E11" s="666"/>
      <c r="F11" s="667"/>
      <c r="G11" s="134" t="s">
        <v>209</v>
      </c>
      <c r="H11" s="209" t="s">
        <v>210</v>
      </c>
      <c r="I11" s="134" t="s">
        <v>211</v>
      </c>
      <c r="J11" s="372" t="s">
        <v>328</v>
      </c>
      <c r="K11" s="448">
        <v>638262977</v>
      </c>
      <c r="L11" s="364" t="s">
        <v>329</v>
      </c>
      <c r="M11" s="372" t="s">
        <v>483</v>
      </c>
      <c r="N11" s="448">
        <v>609421334</v>
      </c>
      <c r="O11" s="364" t="s">
        <v>488</v>
      </c>
    </row>
    <row r="12" spans="1:15" ht="20.100000000000001" customHeight="1" thickBot="1" x14ac:dyDescent="0.25">
      <c r="A12" s="132" t="s">
        <v>214</v>
      </c>
      <c r="B12" s="133">
        <v>45207</v>
      </c>
      <c r="C12" s="665" t="s">
        <v>187</v>
      </c>
      <c r="D12" s="666"/>
      <c r="E12" s="666"/>
      <c r="F12" s="667"/>
      <c r="G12" s="134" t="s">
        <v>348</v>
      </c>
      <c r="H12" s="209" t="s">
        <v>349</v>
      </c>
      <c r="I12" s="134" t="s">
        <v>350</v>
      </c>
      <c r="J12" s="365" t="s">
        <v>501</v>
      </c>
      <c r="K12" s="444" t="s">
        <v>515</v>
      </c>
      <c r="L12" s="364" t="s">
        <v>508</v>
      </c>
      <c r="M12" s="365" t="s">
        <v>516</v>
      </c>
      <c r="N12" s="444" t="s">
        <v>520</v>
      </c>
      <c r="O12" s="364" t="s">
        <v>521</v>
      </c>
    </row>
    <row r="13" spans="1:15" ht="20.100000000000001" customHeight="1" thickBot="1" x14ac:dyDescent="0.25">
      <c r="A13" s="132" t="s">
        <v>214</v>
      </c>
      <c r="B13" s="133">
        <v>45207</v>
      </c>
      <c r="C13" s="665" t="s">
        <v>187</v>
      </c>
      <c r="D13" s="666"/>
      <c r="E13" s="666"/>
      <c r="F13" s="667"/>
      <c r="G13" s="134" t="s">
        <v>215</v>
      </c>
      <c r="H13" s="209" t="s">
        <v>216</v>
      </c>
      <c r="I13" s="134" t="s">
        <v>217</v>
      </c>
      <c r="J13" s="365" t="s">
        <v>501</v>
      </c>
      <c r="K13" s="444" t="s">
        <v>515</v>
      </c>
      <c r="L13" s="364" t="s">
        <v>508</v>
      </c>
      <c r="M13" s="365" t="s">
        <v>516</v>
      </c>
      <c r="N13" s="444" t="s">
        <v>520</v>
      </c>
      <c r="O13" s="364" t="s">
        <v>521</v>
      </c>
    </row>
    <row r="14" spans="1:15" ht="20.100000000000001" customHeight="1" thickBot="1" x14ac:dyDescent="0.25">
      <c r="A14" s="135" t="s">
        <v>94</v>
      </c>
      <c r="B14" s="133">
        <v>45207</v>
      </c>
      <c r="C14" s="665" t="s">
        <v>353</v>
      </c>
      <c r="D14" s="666"/>
      <c r="E14" s="666"/>
      <c r="F14" s="667"/>
      <c r="G14" s="134" t="s">
        <v>318</v>
      </c>
      <c r="H14" s="209" t="s">
        <v>319</v>
      </c>
      <c r="I14" s="134" t="s">
        <v>320</v>
      </c>
      <c r="J14" s="469" t="s">
        <v>537</v>
      </c>
      <c r="K14" s="470">
        <v>751661853</v>
      </c>
      <c r="L14" s="364" t="s">
        <v>541</v>
      </c>
      <c r="M14" s="469" t="s">
        <v>544</v>
      </c>
      <c r="N14" s="470">
        <v>750494099</v>
      </c>
      <c r="O14" s="364" t="s">
        <v>547</v>
      </c>
    </row>
    <row r="15" spans="1:15" ht="20.100000000000001" customHeight="1" thickBot="1" x14ac:dyDescent="0.25">
      <c r="A15" s="132" t="s">
        <v>95</v>
      </c>
      <c r="B15" s="133">
        <v>45207</v>
      </c>
      <c r="C15" s="665" t="s">
        <v>290</v>
      </c>
      <c r="D15" s="666"/>
      <c r="E15" s="666"/>
      <c r="F15" s="667"/>
      <c r="G15" s="134" t="s">
        <v>291</v>
      </c>
      <c r="H15" s="209" t="s">
        <v>292</v>
      </c>
      <c r="I15" s="134" t="s">
        <v>293</v>
      </c>
      <c r="J15" s="116" t="s">
        <v>552</v>
      </c>
      <c r="K15" s="122">
        <v>665763647</v>
      </c>
      <c r="L15" s="364" t="s">
        <v>558</v>
      </c>
      <c r="M15" s="116" t="s">
        <v>564</v>
      </c>
      <c r="N15" s="122">
        <v>698470184</v>
      </c>
      <c r="O15" s="364" t="s">
        <v>569</v>
      </c>
    </row>
    <row r="16" spans="1:15" ht="20.100000000000001" customHeight="1" thickBot="1" x14ac:dyDescent="0.25">
      <c r="A16" s="135" t="s">
        <v>96</v>
      </c>
      <c r="B16" s="133">
        <v>45207</v>
      </c>
      <c r="C16" s="665" t="s">
        <v>226</v>
      </c>
      <c r="D16" s="666"/>
      <c r="E16" s="666"/>
      <c r="F16" s="667"/>
      <c r="G16" s="134" t="s">
        <v>607</v>
      </c>
      <c r="H16" s="209" t="s">
        <v>608</v>
      </c>
      <c r="I16" s="134" t="s">
        <v>609</v>
      </c>
      <c r="J16" s="117" t="s">
        <v>584</v>
      </c>
      <c r="K16" s="123">
        <v>631299098</v>
      </c>
      <c r="L16" s="364" t="s">
        <v>590</v>
      </c>
      <c r="M16" s="117" t="s">
        <v>596</v>
      </c>
      <c r="N16" s="123">
        <v>658158427</v>
      </c>
      <c r="O16" s="364" t="s">
        <v>602</v>
      </c>
    </row>
    <row r="17" spans="1:16" ht="20.100000000000001" customHeight="1" thickBot="1" x14ac:dyDescent="0.25">
      <c r="A17" s="132" t="s">
        <v>97</v>
      </c>
      <c r="B17" s="133">
        <v>45207</v>
      </c>
      <c r="C17" s="665" t="s">
        <v>629</v>
      </c>
      <c r="D17" s="666"/>
      <c r="E17" s="666"/>
      <c r="F17" s="667"/>
      <c r="G17" s="134" t="s">
        <v>280</v>
      </c>
      <c r="H17" s="209" t="s">
        <v>281</v>
      </c>
      <c r="I17" s="134" t="s">
        <v>282</v>
      </c>
      <c r="J17" s="471" t="s">
        <v>620</v>
      </c>
      <c r="K17" s="472">
        <v>685320932</v>
      </c>
      <c r="L17" s="364" t="s">
        <v>624</v>
      </c>
      <c r="M17" s="471"/>
      <c r="N17" s="472"/>
      <c r="O17" s="364"/>
    </row>
    <row r="18" spans="1:16" ht="20.100000000000001" customHeight="1" thickBot="1" x14ac:dyDescent="0.25">
      <c r="A18" s="140" t="s">
        <v>188</v>
      </c>
      <c r="B18" s="141" t="s">
        <v>351</v>
      </c>
      <c r="C18" s="669" t="s">
        <v>265</v>
      </c>
      <c r="D18" s="670"/>
      <c r="E18" s="670"/>
      <c r="F18" s="671"/>
      <c r="G18" s="134" t="s">
        <v>189</v>
      </c>
      <c r="H18" s="209" t="s">
        <v>190</v>
      </c>
      <c r="I18" s="134" t="s">
        <v>191</v>
      </c>
      <c r="J18" s="148" t="s">
        <v>396</v>
      </c>
      <c r="K18" s="284">
        <v>661076990</v>
      </c>
      <c r="L18" s="54" t="s">
        <v>403</v>
      </c>
      <c r="M18" s="148" t="s">
        <v>407</v>
      </c>
      <c r="N18" s="284">
        <v>665221529</v>
      </c>
      <c r="O18" s="54" t="s">
        <v>412</v>
      </c>
    </row>
    <row r="19" spans="1:16" ht="20.100000000000001" customHeight="1" thickBot="1" x14ac:dyDescent="0.25">
      <c r="A19" s="140" t="s">
        <v>192</v>
      </c>
      <c r="B19" s="141" t="s">
        <v>351</v>
      </c>
      <c r="C19" s="669" t="s">
        <v>265</v>
      </c>
      <c r="D19" s="670"/>
      <c r="E19" s="670"/>
      <c r="F19" s="671"/>
      <c r="G19" s="134" t="s">
        <v>335</v>
      </c>
      <c r="H19" s="209" t="s">
        <v>336</v>
      </c>
      <c r="I19" s="134" t="s">
        <v>337</v>
      </c>
      <c r="J19" s="148" t="s">
        <v>396</v>
      </c>
      <c r="K19" s="284">
        <v>661076990</v>
      </c>
      <c r="L19" s="54" t="s">
        <v>403</v>
      </c>
      <c r="M19" s="148" t="s">
        <v>407</v>
      </c>
      <c r="N19" s="284">
        <v>665221529</v>
      </c>
      <c r="O19" s="54" t="s">
        <v>412</v>
      </c>
    </row>
    <row r="20" spans="1:16" ht="20.100000000000001" customHeight="1" thickBot="1" x14ac:dyDescent="0.25">
      <c r="A20" s="145" t="s">
        <v>197</v>
      </c>
      <c r="B20" s="141" t="s">
        <v>351</v>
      </c>
      <c r="C20" s="669" t="s">
        <v>458</v>
      </c>
      <c r="D20" s="670"/>
      <c r="E20" s="670"/>
      <c r="F20" s="671"/>
      <c r="G20" s="454" t="s">
        <v>459</v>
      </c>
      <c r="H20" s="454" t="s">
        <v>460</v>
      </c>
      <c r="I20" s="134" t="s">
        <v>461</v>
      </c>
      <c r="J20" s="370" t="s">
        <v>434</v>
      </c>
      <c r="K20" s="447">
        <v>686046751</v>
      </c>
      <c r="L20" s="364" t="s">
        <v>442</v>
      </c>
      <c r="M20" s="370" t="s">
        <v>447</v>
      </c>
      <c r="N20" s="447">
        <v>609364547</v>
      </c>
      <c r="O20" s="364" t="s">
        <v>452</v>
      </c>
    </row>
    <row r="21" spans="1:16" ht="20.100000000000001" customHeight="1" thickBot="1" x14ac:dyDescent="0.25">
      <c r="A21" s="145" t="s">
        <v>202</v>
      </c>
      <c r="B21" s="141" t="s">
        <v>351</v>
      </c>
      <c r="C21" s="669" t="s">
        <v>458</v>
      </c>
      <c r="D21" s="670"/>
      <c r="E21" s="670"/>
      <c r="F21" s="671"/>
      <c r="G21" s="134" t="s">
        <v>280</v>
      </c>
      <c r="H21" s="209" t="s">
        <v>281</v>
      </c>
      <c r="I21" s="134" t="s">
        <v>282</v>
      </c>
      <c r="J21" s="370" t="s">
        <v>434</v>
      </c>
      <c r="K21" s="447">
        <v>686046751</v>
      </c>
      <c r="L21" s="364" t="s">
        <v>442</v>
      </c>
      <c r="M21" s="370" t="s">
        <v>447</v>
      </c>
      <c r="N21" s="447">
        <v>609364547</v>
      </c>
      <c r="O21" s="364" t="s">
        <v>452</v>
      </c>
    </row>
    <row r="22" spans="1:16" ht="20.100000000000001" customHeight="1" thickBot="1" x14ac:dyDescent="0.25">
      <c r="A22" s="145" t="s">
        <v>207</v>
      </c>
      <c r="B22" s="141" t="s">
        <v>351</v>
      </c>
      <c r="C22" s="669" t="s">
        <v>494</v>
      </c>
      <c r="D22" s="670"/>
      <c r="E22" s="670"/>
      <c r="F22" s="671"/>
      <c r="G22" s="454" t="s">
        <v>464</v>
      </c>
      <c r="H22" s="454" t="s">
        <v>462</v>
      </c>
      <c r="I22" s="454" t="s">
        <v>463</v>
      </c>
      <c r="J22" s="365" t="s">
        <v>307</v>
      </c>
      <c r="K22" s="444">
        <v>665127461</v>
      </c>
      <c r="L22" s="364" t="s">
        <v>308</v>
      </c>
      <c r="M22" s="365"/>
      <c r="N22" s="444"/>
      <c r="O22" s="364"/>
    </row>
    <row r="23" spans="1:16" ht="20.100000000000001" customHeight="1" thickBot="1" x14ac:dyDescent="0.25">
      <c r="A23" s="145" t="s">
        <v>212</v>
      </c>
      <c r="B23" s="141" t="s">
        <v>351</v>
      </c>
      <c r="C23" s="669" t="s">
        <v>249</v>
      </c>
      <c r="D23" s="670"/>
      <c r="E23" s="670"/>
      <c r="F23" s="671"/>
      <c r="G23" s="134" t="s">
        <v>250</v>
      </c>
      <c r="H23" s="209" t="s">
        <v>251</v>
      </c>
      <c r="I23" s="134" t="s">
        <v>252</v>
      </c>
      <c r="J23" s="368" t="s">
        <v>470</v>
      </c>
      <c r="K23" s="446">
        <v>660443363</v>
      </c>
      <c r="L23" s="364" t="s">
        <v>252</v>
      </c>
      <c r="M23" s="368" t="s">
        <v>481</v>
      </c>
      <c r="N23" s="446">
        <v>629390613</v>
      </c>
      <c r="O23" s="364" t="s">
        <v>253</v>
      </c>
    </row>
    <row r="24" spans="1:16" ht="20.25" customHeight="1" thickBot="1" x14ac:dyDescent="0.25">
      <c r="A24" s="145" t="s">
        <v>214</v>
      </c>
      <c r="B24" s="141" t="s">
        <v>351</v>
      </c>
      <c r="C24" s="669" t="s">
        <v>525</v>
      </c>
      <c r="D24" s="670"/>
      <c r="E24" s="670"/>
      <c r="F24" s="671"/>
      <c r="G24" s="134" t="s">
        <v>240</v>
      </c>
      <c r="H24" s="209" t="s">
        <v>241</v>
      </c>
      <c r="I24" s="134" t="s">
        <v>242</v>
      </c>
      <c r="J24" s="363" t="s">
        <v>392</v>
      </c>
      <c r="K24" s="443">
        <v>645481565</v>
      </c>
      <c r="L24" s="364" t="s">
        <v>399</v>
      </c>
      <c r="M24" s="363" t="s">
        <v>405</v>
      </c>
      <c r="N24" s="443">
        <v>651429798</v>
      </c>
      <c r="O24" s="364" t="s">
        <v>410</v>
      </c>
    </row>
    <row r="25" spans="1:16" ht="20.25" customHeight="1" thickBot="1" x14ac:dyDescent="0.25">
      <c r="A25" s="145" t="s">
        <v>260</v>
      </c>
      <c r="B25" s="141" t="s">
        <v>351</v>
      </c>
      <c r="C25" s="669" t="s">
        <v>334</v>
      </c>
      <c r="D25" s="670"/>
      <c r="E25" s="670"/>
      <c r="F25" s="671"/>
      <c r="G25" s="134" t="s">
        <v>526</v>
      </c>
      <c r="H25" s="209" t="s">
        <v>527</v>
      </c>
      <c r="I25" s="134" t="s">
        <v>528</v>
      </c>
      <c r="J25" s="372" t="s">
        <v>505</v>
      </c>
      <c r="K25" s="448">
        <v>631016857</v>
      </c>
      <c r="L25" s="364" t="s">
        <v>512</v>
      </c>
      <c r="M25" s="372" t="s">
        <v>518</v>
      </c>
      <c r="N25" s="448">
        <v>623128763</v>
      </c>
      <c r="O25" s="364" t="s">
        <v>523</v>
      </c>
    </row>
    <row r="26" spans="1:16" ht="20.100000000000001" customHeight="1" thickBot="1" x14ac:dyDescent="0.25">
      <c r="A26" s="151" t="s">
        <v>1</v>
      </c>
      <c r="B26" s="152">
        <v>45256</v>
      </c>
      <c r="C26" s="672" t="s">
        <v>355</v>
      </c>
      <c r="D26" s="673"/>
      <c r="E26" s="673"/>
      <c r="F26" s="674"/>
      <c r="G26" s="150" t="s">
        <v>332</v>
      </c>
      <c r="H26" s="210" t="s">
        <v>356</v>
      </c>
      <c r="I26" s="134" t="s">
        <v>333</v>
      </c>
      <c r="J26" s="115" t="s">
        <v>162</v>
      </c>
      <c r="K26" s="121">
        <v>668507447</v>
      </c>
      <c r="L26" s="54" t="s">
        <v>168</v>
      </c>
      <c r="M26" s="121"/>
      <c r="N26" s="121"/>
      <c r="O26" s="54"/>
      <c r="P26" s="153"/>
    </row>
    <row r="27" spans="1:16" ht="20.100000000000001" customHeight="1" thickBot="1" x14ac:dyDescent="0.25">
      <c r="A27" s="154" t="s">
        <v>2</v>
      </c>
      <c r="B27" s="152">
        <v>45256</v>
      </c>
      <c r="C27" s="672" t="s">
        <v>381</v>
      </c>
      <c r="D27" s="673"/>
      <c r="E27" s="673"/>
      <c r="F27" s="674"/>
      <c r="G27" s="134" t="s">
        <v>382</v>
      </c>
      <c r="H27" s="209" t="s">
        <v>383</v>
      </c>
      <c r="I27" s="134" t="s">
        <v>384</v>
      </c>
      <c r="J27" s="52" t="s">
        <v>345</v>
      </c>
      <c r="K27" s="53">
        <v>671094998</v>
      </c>
      <c r="L27" s="54" t="s">
        <v>347</v>
      </c>
      <c r="M27" s="52" t="s">
        <v>369</v>
      </c>
      <c r="N27" s="53">
        <v>615862355</v>
      </c>
      <c r="O27" s="54" t="s">
        <v>373</v>
      </c>
    </row>
    <row r="28" spans="1:16" ht="20.100000000000001" customHeight="1" thickBot="1" x14ac:dyDescent="0.25">
      <c r="A28" s="155" t="s">
        <v>188</v>
      </c>
      <c r="B28" s="152">
        <v>45256</v>
      </c>
      <c r="C28" s="672" t="s">
        <v>265</v>
      </c>
      <c r="D28" s="673"/>
      <c r="E28" s="673"/>
      <c r="F28" s="674"/>
      <c r="G28" s="134" t="s">
        <v>189</v>
      </c>
      <c r="H28" s="209" t="s">
        <v>190</v>
      </c>
      <c r="I28" s="134" t="s">
        <v>191</v>
      </c>
      <c r="J28" s="148" t="s">
        <v>396</v>
      </c>
      <c r="K28" s="284">
        <v>661076990</v>
      </c>
      <c r="L28" s="54" t="s">
        <v>403</v>
      </c>
      <c r="M28" s="148" t="s">
        <v>407</v>
      </c>
      <c r="N28" s="284">
        <v>665221529</v>
      </c>
      <c r="O28" s="54"/>
    </row>
    <row r="29" spans="1:16" ht="20.100000000000001" customHeight="1" thickBot="1" x14ac:dyDescent="0.25">
      <c r="A29" s="155" t="s">
        <v>192</v>
      </c>
      <c r="B29" s="152">
        <v>45256</v>
      </c>
      <c r="C29" s="672" t="s">
        <v>265</v>
      </c>
      <c r="D29" s="673"/>
      <c r="E29" s="673"/>
      <c r="F29" s="674"/>
      <c r="G29" s="134" t="s">
        <v>237</v>
      </c>
      <c r="H29" s="209" t="s">
        <v>238</v>
      </c>
      <c r="I29" s="134" t="s">
        <v>239</v>
      </c>
      <c r="J29" s="148" t="s">
        <v>396</v>
      </c>
      <c r="K29" s="284">
        <v>661076990</v>
      </c>
      <c r="L29" s="54" t="s">
        <v>403</v>
      </c>
      <c r="M29" s="148" t="s">
        <v>407</v>
      </c>
      <c r="N29" s="284">
        <v>665221529</v>
      </c>
      <c r="O29" s="54"/>
    </row>
    <row r="30" spans="1:16" ht="20.100000000000001" customHeight="1" thickBot="1" x14ac:dyDescent="0.25">
      <c r="A30" s="151" t="s">
        <v>197</v>
      </c>
      <c r="B30" s="152">
        <v>45256</v>
      </c>
      <c r="C30" s="672" t="s">
        <v>193</v>
      </c>
      <c r="D30" s="673"/>
      <c r="E30" s="673"/>
      <c r="F30" s="674"/>
      <c r="G30" s="134" t="s">
        <v>194</v>
      </c>
      <c r="H30" s="209" t="s">
        <v>195</v>
      </c>
      <c r="I30" s="134" t="s">
        <v>196</v>
      </c>
      <c r="J30" s="365" t="s">
        <v>359</v>
      </c>
      <c r="K30" s="444">
        <v>685081702</v>
      </c>
      <c r="L30" s="364" t="s">
        <v>439</v>
      </c>
      <c r="M30" s="365"/>
      <c r="N30" s="444"/>
      <c r="O30" s="364"/>
    </row>
    <row r="31" spans="1:16" ht="20.100000000000001" customHeight="1" thickBot="1" x14ac:dyDescent="0.25">
      <c r="A31" s="151" t="s">
        <v>202</v>
      </c>
      <c r="B31" s="152">
        <v>45256</v>
      </c>
      <c r="C31" s="672" t="s">
        <v>213</v>
      </c>
      <c r="D31" s="673"/>
      <c r="E31" s="673"/>
      <c r="F31" s="674"/>
      <c r="G31" s="134" t="s">
        <v>455</v>
      </c>
      <c r="H31" s="209" t="s">
        <v>456</v>
      </c>
      <c r="I31" s="134" t="s">
        <v>457</v>
      </c>
      <c r="J31" s="376" t="s">
        <v>437</v>
      </c>
      <c r="K31" s="450">
        <v>658754968</v>
      </c>
      <c r="L31" s="364" t="s">
        <v>445</v>
      </c>
      <c r="M31" s="376" t="s">
        <v>449</v>
      </c>
      <c r="N31" s="450">
        <v>651478892</v>
      </c>
      <c r="O31" s="364" t="s">
        <v>454</v>
      </c>
    </row>
    <row r="32" spans="1:16" ht="20.100000000000001" customHeight="1" thickBot="1" x14ac:dyDescent="0.25">
      <c r="A32" s="151" t="s">
        <v>207</v>
      </c>
      <c r="B32" s="152">
        <v>45256</v>
      </c>
      <c r="C32" s="672" t="s">
        <v>495</v>
      </c>
      <c r="D32" s="673"/>
      <c r="E32" s="673"/>
      <c r="F32" s="674"/>
      <c r="G32" s="134" t="s">
        <v>240</v>
      </c>
      <c r="H32" s="209" t="s">
        <v>241</v>
      </c>
      <c r="I32" s="134" t="s">
        <v>242</v>
      </c>
      <c r="J32" s="374" t="s">
        <v>472</v>
      </c>
      <c r="K32" s="449">
        <v>675680501</v>
      </c>
      <c r="L32" s="364" t="s">
        <v>477</v>
      </c>
      <c r="M32" s="374" t="s">
        <v>484</v>
      </c>
      <c r="N32" s="449">
        <v>669293268</v>
      </c>
      <c r="O32" s="364" t="s">
        <v>489</v>
      </c>
    </row>
    <row r="33" spans="1:15" ht="20.100000000000001" customHeight="1" thickBot="1" x14ac:dyDescent="0.25">
      <c r="A33" s="151" t="s">
        <v>212</v>
      </c>
      <c r="B33" s="152">
        <v>45256</v>
      </c>
      <c r="C33" s="672" t="s">
        <v>495</v>
      </c>
      <c r="D33" s="673"/>
      <c r="E33" s="673"/>
      <c r="F33" s="674"/>
      <c r="G33" s="134" t="s">
        <v>421</v>
      </c>
      <c r="H33" s="209" t="s">
        <v>422</v>
      </c>
      <c r="I33" s="134" t="s">
        <v>423</v>
      </c>
      <c r="J33" s="374" t="s">
        <v>472</v>
      </c>
      <c r="K33" s="449">
        <v>675680501</v>
      </c>
      <c r="L33" s="364" t="s">
        <v>477</v>
      </c>
      <c r="M33" s="374" t="s">
        <v>484</v>
      </c>
      <c r="N33" s="449">
        <v>669293268</v>
      </c>
      <c r="O33" s="364" t="s">
        <v>489</v>
      </c>
    </row>
    <row r="34" spans="1:15" ht="20.100000000000001" customHeight="1" thickBot="1" x14ac:dyDescent="0.25">
      <c r="A34" s="151" t="s">
        <v>214</v>
      </c>
      <c r="B34" s="152">
        <v>45256</v>
      </c>
      <c r="C34" s="672" t="s">
        <v>334</v>
      </c>
      <c r="D34" s="673"/>
      <c r="E34" s="673"/>
      <c r="F34" s="674"/>
      <c r="G34" s="134" t="s">
        <v>526</v>
      </c>
      <c r="H34" s="209" t="s">
        <v>527</v>
      </c>
      <c r="I34" s="134" t="s">
        <v>528</v>
      </c>
      <c r="J34" s="372" t="s">
        <v>505</v>
      </c>
      <c r="K34" s="448">
        <v>631016857</v>
      </c>
      <c r="L34" s="364" t="s">
        <v>512</v>
      </c>
      <c r="M34" s="372" t="s">
        <v>518</v>
      </c>
      <c r="N34" s="448">
        <v>623128763</v>
      </c>
      <c r="O34" s="364" t="s">
        <v>523</v>
      </c>
    </row>
    <row r="35" spans="1:15" ht="20.100000000000001" customHeight="1" thickBot="1" x14ac:dyDescent="0.25">
      <c r="A35" s="151" t="s">
        <v>260</v>
      </c>
      <c r="B35" s="152">
        <v>45256</v>
      </c>
      <c r="C35" s="672" t="s">
        <v>529</v>
      </c>
      <c r="D35" s="673"/>
      <c r="E35" s="673"/>
      <c r="F35" s="674"/>
      <c r="G35" s="134" t="s">
        <v>530</v>
      </c>
      <c r="H35" s="209" t="s">
        <v>531</v>
      </c>
      <c r="I35" s="134" t="s">
        <v>532</v>
      </c>
      <c r="J35" s="376" t="s">
        <v>507</v>
      </c>
      <c r="K35" s="450">
        <v>662812004</v>
      </c>
      <c r="L35" s="364" t="s">
        <v>514</v>
      </c>
      <c r="M35" s="376"/>
      <c r="N35" s="450"/>
      <c r="O35" s="364"/>
    </row>
    <row r="36" spans="1:15" ht="20.100000000000001" customHeight="1" thickBot="1" x14ac:dyDescent="0.25">
      <c r="A36" s="154" t="s">
        <v>94</v>
      </c>
      <c r="B36" s="152">
        <v>45256</v>
      </c>
      <c r="C36" s="672" t="s">
        <v>550</v>
      </c>
      <c r="D36" s="673"/>
      <c r="E36" s="673"/>
      <c r="F36" s="674"/>
      <c r="G36" s="134" t="s">
        <v>221</v>
      </c>
      <c r="H36" s="209" t="s">
        <v>222</v>
      </c>
      <c r="I36" s="134" t="s">
        <v>223</v>
      </c>
      <c r="J36" s="471" t="s">
        <v>538</v>
      </c>
      <c r="K36" s="472">
        <v>622428645</v>
      </c>
      <c r="L36" s="364" t="s">
        <v>542</v>
      </c>
      <c r="M36" s="471" t="s">
        <v>545</v>
      </c>
      <c r="N36" s="472">
        <v>678715394</v>
      </c>
      <c r="O36" s="364" t="s">
        <v>548</v>
      </c>
    </row>
    <row r="37" spans="1:15" ht="20.100000000000001" customHeight="1" thickBot="1" x14ac:dyDescent="0.25">
      <c r="A37" s="151" t="s">
        <v>95</v>
      </c>
      <c r="B37" s="152">
        <v>45256</v>
      </c>
      <c r="C37" s="672" t="s">
        <v>575</v>
      </c>
      <c r="D37" s="673"/>
      <c r="E37" s="673"/>
      <c r="F37" s="674"/>
      <c r="G37" s="134" t="s">
        <v>298</v>
      </c>
      <c r="H37" s="209" t="s">
        <v>299</v>
      </c>
      <c r="I37" s="134" t="s">
        <v>418</v>
      </c>
      <c r="J37" s="469" t="s">
        <v>554</v>
      </c>
      <c r="K37" s="470">
        <v>672485931</v>
      </c>
      <c r="L37" s="364" t="s">
        <v>560</v>
      </c>
      <c r="M37" s="469" t="s">
        <v>566</v>
      </c>
      <c r="N37" s="470">
        <v>604177590</v>
      </c>
      <c r="O37" s="364" t="s">
        <v>571</v>
      </c>
    </row>
    <row r="38" spans="1:15" ht="20.100000000000001" customHeight="1" thickBot="1" x14ac:dyDescent="0.25">
      <c r="A38" s="154" t="s">
        <v>96</v>
      </c>
      <c r="B38" s="152">
        <v>45256</v>
      </c>
      <c r="C38" s="672" t="s">
        <v>283</v>
      </c>
      <c r="D38" s="673"/>
      <c r="E38" s="673"/>
      <c r="F38" s="674"/>
      <c r="G38" s="134" t="s">
        <v>610</v>
      </c>
      <c r="H38" s="209" t="s">
        <v>611</v>
      </c>
      <c r="I38" s="134" t="s">
        <v>612</v>
      </c>
      <c r="J38" s="467" t="s">
        <v>582</v>
      </c>
      <c r="K38" s="468">
        <v>675140077</v>
      </c>
      <c r="L38" s="364" t="s">
        <v>588</v>
      </c>
      <c r="M38" s="467" t="s">
        <v>594</v>
      </c>
      <c r="N38" s="468">
        <v>619222497</v>
      </c>
      <c r="O38" s="364" t="s">
        <v>600</v>
      </c>
    </row>
    <row r="39" spans="1:15" ht="20.100000000000001" customHeight="1" thickBot="1" x14ac:dyDescent="0.25">
      <c r="A39" s="151" t="s">
        <v>97</v>
      </c>
      <c r="B39" s="152">
        <v>45256</v>
      </c>
      <c r="C39" s="672" t="s">
        <v>631</v>
      </c>
      <c r="D39" s="673"/>
      <c r="E39" s="673"/>
      <c r="F39" s="674"/>
      <c r="G39" s="134" t="s">
        <v>224</v>
      </c>
      <c r="H39" s="209" t="s">
        <v>225</v>
      </c>
      <c r="I39" s="134" t="s">
        <v>266</v>
      </c>
      <c r="J39" s="116" t="s">
        <v>618</v>
      </c>
      <c r="K39" s="122">
        <v>678319924</v>
      </c>
      <c r="L39" s="364" t="s">
        <v>306</v>
      </c>
      <c r="M39" s="116" t="s">
        <v>627</v>
      </c>
      <c r="N39" s="122">
        <v>603701710</v>
      </c>
      <c r="O39" s="364" t="s">
        <v>628</v>
      </c>
    </row>
    <row r="40" spans="1:15" ht="20.100000000000001" customHeight="1" thickBot="1" x14ac:dyDescent="0.25">
      <c r="A40" s="158" t="s">
        <v>188</v>
      </c>
      <c r="B40" s="159" t="s">
        <v>352</v>
      </c>
      <c r="C40" s="160" t="s">
        <v>420</v>
      </c>
      <c r="D40" s="161"/>
      <c r="E40" s="161"/>
      <c r="F40" s="162"/>
      <c r="G40" s="134" t="s">
        <v>421</v>
      </c>
      <c r="H40" s="209" t="s">
        <v>422</v>
      </c>
      <c r="I40" s="134" t="s">
        <v>423</v>
      </c>
      <c r="J40" s="142" t="s">
        <v>392</v>
      </c>
      <c r="K40" s="279">
        <v>645481565</v>
      </c>
      <c r="L40" s="54" t="s">
        <v>399</v>
      </c>
      <c r="M40" s="142" t="s">
        <v>405</v>
      </c>
      <c r="N40" s="279">
        <v>651429798</v>
      </c>
      <c r="O40" s="54" t="s">
        <v>410</v>
      </c>
    </row>
    <row r="41" spans="1:15" ht="20.100000000000001" customHeight="1" thickBot="1" x14ac:dyDescent="0.25">
      <c r="A41" s="158" t="s">
        <v>192</v>
      </c>
      <c r="B41" s="159" t="s">
        <v>352</v>
      </c>
      <c r="C41" s="160" t="s">
        <v>267</v>
      </c>
      <c r="D41" s="161"/>
      <c r="E41" s="161"/>
      <c r="F41" s="162"/>
      <c r="G41" s="134" t="s">
        <v>244</v>
      </c>
      <c r="H41" s="209" t="s">
        <v>245</v>
      </c>
      <c r="I41" s="134" t="s">
        <v>246</v>
      </c>
      <c r="J41" s="170" t="s">
        <v>395</v>
      </c>
      <c r="K41" s="283">
        <v>611776407</v>
      </c>
      <c r="L41" s="54" t="s">
        <v>402</v>
      </c>
      <c r="M41" s="170"/>
      <c r="N41" s="283"/>
      <c r="O41" s="54"/>
    </row>
    <row r="42" spans="1:15" ht="20.100000000000001" customHeight="1" thickBot="1" x14ac:dyDescent="0.25">
      <c r="A42" s="158" t="s">
        <v>197</v>
      </c>
      <c r="B42" s="159" t="s">
        <v>352</v>
      </c>
      <c r="C42" s="160" t="s">
        <v>295</v>
      </c>
      <c r="D42" s="161"/>
      <c r="E42" s="161"/>
      <c r="F42" s="162"/>
      <c r="G42" s="134" t="s">
        <v>204</v>
      </c>
      <c r="H42" s="209" t="s">
        <v>205</v>
      </c>
      <c r="I42" s="134" t="s">
        <v>206</v>
      </c>
      <c r="J42" s="372" t="s">
        <v>435</v>
      </c>
      <c r="K42" s="448">
        <v>669623977</v>
      </c>
      <c r="L42" s="364" t="s">
        <v>443</v>
      </c>
      <c r="M42" s="372" t="s">
        <v>448</v>
      </c>
      <c r="N42" s="448">
        <v>783519214</v>
      </c>
      <c r="O42" s="364" t="s">
        <v>453</v>
      </c>
    </row>
    <row r="43" spans="1:15" ht="20.100000000000001" customHeight="1" thickBot="1" x14ac:dyDescent="0.25">
      <c r="A43" s="158" t="s">
        <v>202</v>
      </c>
      <c r="B43" s="159" t="s">
        <v>352</v>
      </c>
      <c r="C43" s="160" t="s">
        <v>295</v>
      </c>
      <c r="D43" s="161"/>
      <c r="E43" s="161"/>
      <c r="F43" s="162"/>
      <c r="G43" s="134" t="s">
        <v>177</v>
      </c>
      <c r="H43" s="209" t="s">
        <v>268</v>
      </c>
      <c r="I43" s="134" t="s">
        <v>181</v>
      </c>
      <c r="J43" s="372" t="s">
        <v>435</v>
      </c>
      <c r="K43" s="448">
        <v>669623977</v>
      </c>
      <c r="L43" s="364" t="s">
        <v>443</v>
      </c>
      <c r="M43" s="372" t="s">
        <v>448</v>
      </c>
      <c r="N43" s="448">
        <v>783519214</v>
      </c>
      <c r="O43" s="364" t="s">
        <v>453</v>
      </c>
    </row>
    <row r="44" spans="1:15" ht="20.100000000000001" customHeight="1" thickBot="1" x14ac:dyDescent="0.25">
      <c r="A44" s="158" t="s">
        <v>207</v>
      </c>
      <c r="B44" s="159" t="s">
        <v>352</v>
      </c>
      <c r="C44" s="160" t="s">
        <v>233</v>
      </c>
      <c r="D44" s="161"/>
      <c r="E44" s="161"/>
      <c r="F44" s="162"/>
      <c r="G44" s="134" t="s">
        <v>271</v>
      </c>
      <c r="H44" s="209" t="s">
        <v>272</v>
      </c>
      <c r="I44" s="134" t="s">
        <v>273</v>
      </c>
      <c r="J44" s="367" t="s">
        <v>469</v>
      </c>
      <c r="K44" s="445">
        <v>609162831</v>
      </c>
      <c r="L44" s="364" t="s">
        <v>475</v>
      </c>
      <c r="M44" s="367" t="s">
        <v>480</v>
      </c>
      <c r="N44" s="445">
        <v>681405950</v>
      </c>
      <c r="O44" s="364" t="s">
        <v>486</v>
      </c>
    </row>
    <row r="45" spans="1:15" ht="20.100000000000001" customHeight="1" thickBot="1" x14ac:dyDescent="0.25">
      <c r="A45" s="158" t="s">
        <v>212</v>
      </c>
      <c r="B45" s="159" t="s">
        <v>352</v>
      </c>
      <c r="C45" s="160" t="s">
        <v>233</v>
      </c>
      <c r="D45" s="161"/>
      <c r="E45" s="161"/>
      <c r="F45" s="162"/>
      <c r="G45" s="134" t="s">
        <v>271</v>
      </c>
      <c r="H45" s="209" t="s">
        <v>272</v>
      </c>
      <c r="I45" s="134" t="s">
        <v>273</v>
      </c>
      <c r="J45" s="367" t="s">
        <v>469</v>
      </c>
      <c r="K45" s="445">
        <v>609162831</v>
      </c>
      <c r="L45" s="364" t="s">
        <v>475</v>
      </c>
      <c r="M45" s="367" t="s">
        <v>480</v>
      </c>
      <c r="N45" s="445">
        <v>681405950</v>
      </c>
      <c r="O45" s="364" t="s">
        <v>486</v>
      </c>
    </row>
    <row r="46" spans="1:15" ht="20.100000000000001" customHeight="1" thickBot="1" x14ac:dyDescent="0.25">
      <c r="A46" s="158" t="s">
        <v>214</v>
      </c>
      <c r="B46" s="159" t="s">
        <v>352</v>
      </c>
      <c r="C46" s="160" t="s">
        <v>270</v>
      </c>
      <c r="D46" s="161"/>
      <c r="E46" s="161"/>
      <c r="F46" s="162"/>
      <c r="G46" s="134" t="s">
        <v>310</v>
      </c>
      <c r="H46" s="209" t="s">
        <v>311</v>
      </c>
      <c r="I46" s="134" t="s">
        <v>312</v>
      </c>
      <c r="J46" s="370" t="s">
        <v>504</v>
      </c>
      <c r="K46" s="447">
        <v>631784191</v>
      </c>
      <c r="L46" s="364" t="s">
        <v>511</v>
      </c>
      <c r="M46" s="370" t="s">
        <v>274</v>
      </c>
      <c r="N46" s="447">
        <v>636960649</v>
      </c>
      <c r="O46" s="364" t="s">
        <v>275</v>
      </c>
    </row>
    <row r="47" spans="1:15" ht="20.100000000000001" customHeight="1" thickBot="1" x14ac:dyDescent="0.25">
      <c r="A47" s="158" t="s">
        <v>260</v>
      </c>
      <c r="B47" s="159" t="s">
        <v>352</v>
      </c>
      <c r="C47" s="160" t="s">
        <v>270</v>
      </c>
      <c r="D47" s="161"/>
      <c r="E47" s="161"/>
      <c r="F47" s="162"/>
      <c r="G47" s="134" t="s">
        <v>382</v>
      </c>
      <c r="H47" s="209" t="s">
        <v>383</v>
      </c>
      <c r="I47" s="134" t="s">
        <v>384</v>
      </c>
      <c r="J47" s="370" t="s">
        <v>504</v>
      </c>
      <c r="K47" s="447">
        <v>631784191</v>
      </c>
      <c r="L47" s="364" t="s">
        <v>511</v>
      </c>
      <c r="M47" s="370" t="s">
        <v>274</v>
      </c>
      <c r="N47" s="447">
        <v>636960649</v>
      </c>
      <c r="O47" s="364" t="s">
        <v>275</v>
      </c>
    </row>
    <row r="48" spans="1:15" ht="20.100000000000001" customHeight="1" thickBot="1" x14ac:dyDescent="0.25">
      <c r="A48" s="163" t="s">
        <v>1</v>
      </c>
      <c r="B48" s="164">
        <v>45319</v>
      </c>
      <c r="C48" s="165" t="s">
        <v>290</v>
      </c>
      <c r="D48" s="166"/>
      <c r="E48" s="166"/>
      <c r="F48" s="167"/>
      <c r="G48" s="134" t="s">
        <v>291</v>
      </c>
      <c r="H48" s="209" t="s">
        <v>292</v>
      </c>
      <c r="I48" s="134" t="s">
        <v>293</v>
      </c>
      <c r="J48" s="117" t="s">
        <v>164</v>
      </c>
      <c r="K48" s="123">
        <v>608524455</v>
      </c>
      <c r="L48" s="54" t="s">
        <v>170</v>
      </c>
      <c r="M48" s="123" t="s">
        <v>175</v>
      </c>
      <c r="N48" s="123">
        <v>784124213</v>
      </c>
      <c r="O48" s="54" t="s">
        <v>179</v>
      </c>
    </row>
    <row r="49" spans="1:16" ht="20.100000000000001" customHeight="1" thickBot="1" x14ac:dyDescent="0.25">
      <c r="A49" s="168" t="s">
        <v>2</v>
      </c>
      <c r="B49" s="164">
        <v>45319</v>
      </c>
      <c r="C49" s="165" t="s">
        <v>338</v>
      </c>
      <c r="D49" s="166"/>
      <c r="E49" s="166"/>
      <c r="F49" s="167"/>
      <c r="G49" s="134" t="s">
        <v>321</v>
      </c>
      <c r="H49" s="209" t="s">
        <v>322</v>
      </c>
      <c r="I49" s="134" t="s">
        <v>385</v>
      </c>
      <c r="J49" s="61" t="s">
        <v>362</v>
      </c>
      <c r="K49" s="62">
        <v>676584335</v>
      </c>
      <c r="L49" s="54" t="s">
        <v>367</v>
      </c>
      <c r="M49" s="61"/>
      <c r="N49" s="62"/>
      <c r="O49" s="54"/>
    </row>
    <row r="50" spans="1:16" ht="20.100000000000001" customHeight="1" thickBot="1" x14ac:dyDescent="0.25">
      <c r="A50" s="169" t="s">
        <v>188</v>
      </c>
      <c r="B50" s="164">
        <v>45319</v>
      </c>
      <c r="C50" s="172" t="s">
        <v>317</v>
      </c>
      <c r="D50" s="166"/>
      <c r="E50" s="166"/>
      <c r="F50" s="167"/>
      <c r="G50" s="134" t="s">
        <v>425</v>
      </c>
      <c r="H50" s="209" t="s">
        <v>427</v>
      </c>
      <c r="I50" s="134" t="s">
        <v>426</v>
      </c>
      <c r="J50" s="146" t="s">
        <v>397</v>
      </c>
      <c r="K50" s="285" t="s">
        <v>419</v>
      </c>
      <c r="L50" s="54" t="s">
        <v>404</v>
      </c>
      <c r="M50" s="146" t="s">
        <v>408</v>
      </c>
      <c r="N50" s="285">
        <v>604164420</v>
      </c>
      <c r="O50" s="54"/>
    </row>
    <row r="51" spans="1:16" ht="20.100000000000001" customHeight="1" thickBot="1" x14ac:dyDescent="0.25">
      <c r="A51" s="169" t="s">
        <v>192</v>
      </c>
      <c r="B51" s="164">
        <v>45319</v>
      </c>
      <c r="C51" s="165" t="s">
        <v>465</v>
      </c>
      <c r="D51" s="166"/>
      <c r="E51" s="166"/>
      <c r="F51" s="167"/>
      <c r="G51" s="134" t="s">
        <v>343</v>
      </c>
      <c r="H51" s="209" t="s">
        <v>344</v>
      </c>
      <c r="I51" s="134" t="s">
        <v>424</v>
      </c>
      <c r="J51" s="143" t="s">
        <v>394</v>
      </c>
      <c r="K51" s="282">
        <v>684355679</v>
      </c>
      <c r="L51" s="54" t="s">
        <v>401</v>
      </c>
      <c r="M51" s="143" t="s">
        <v>406</v>
      </c>
      <c r="N51" s="282">
        <v>670063480</v>
      </c>
      <c r="O51" s="54" t="s">
        <v>411</v>
      </c>
    </row>
    <row r="52" spans="1:16" ht="20.100000000000001" customHeight="1" thickBot="1" x14ac:dyDescent="0.25">
      <c r="A52" s="163" t="s">
        <v>197</v>
      </c>
      <c r="B52" s="164">
        <v>45319</v>
      </c>
      <c r="C52" s="165" t="s">
        <v>458</v>
      </c>
      <c r="D52" s="166"/>
      <c r="E52" s="166"/>
      <c r="F52" s="167"/>
      <c r="G52" s="454" t="s">
        <v>459</v>
      </c>
      <c r="H52" s="454" t="s">
        <v>460</v>
      </c>
      <c r="I52" s="134" t="s">
        <v>461</v>
      </c>
      <c r="J52" s="370" t="s">
        <v>434</v>
      </c>
      <c r="K52" s="447">
        <v>686046751</v>
      </c>
      <c r="L52" s="364" t="s">
        <v>442</v>
      </c>
      <c r="M52" s="370" t="s">
        <v>447</v>
      </c>
      <c r="N52" s="447">
        <v>609364547</v>
      </c>
      <c r="O52" s="364" t="s">
        <v>452</v>
      </c>
    </row>
    <row r="53" spans="1:16" ht="20.100000000000001" customHeight="1" thickBot="1" x14ac:dyDescent="0.25">
      <c r="A53" s="163" t="s">
        <v>202</v>
      </c>
      <c r="B53" s="164">
        <v>45319</v>
      </c>
      <c r="C53" s="165" t="s">
        <v>458</v>
      </c>
      <c r="D53" s="166"/>
      <c r="E53" s="166"/>
      <c r="F53" s="167"/>
      <c r="G53" s="454" t="s">
        <v>464</v>
      </c>
      <c r="H53" s="454" t="s">
        <v>462</v>
      </c>
      <c r="I53" s="454" t="s">
        <v>463</v>
      </c>
      <c r="J53" s="370" t="s">
        <v>434</v>
      </c>
      <c r="K53" s="447">
        <v>686046751</v>
      </c>
      <c r="L53" s="364" t="s">
        <v>442</v>
      </c>
      <c r="M53" s="370" t="s">
        <v>447</v>
      </c>
      <c r="N53" s="447">
        <v>609364547</v>
      </c>
      <c r="O53" s="364" t="s">
        <v>452</v>
      </c>
    </row>
    <row r="54" spans="1:16" ht="20.100000000000001" customHeight="1" thickBot="1" x14ac:dyDescent="0.25">
      <c r="A54" s="163" t="s">
        <v>207</v>
      </c>
      <c r="B54" s="164">
        <v>45319</v>
      </c>
      <c r="C54" s="165" t="s">
        <v>497</v>
      </c>
      <c r="D54" s="166"/>
      <c r="E54" s="166"/>
      <c r="F54" s="167"/>
      <c r="G54" s="134" t="s">
        <v>204</v>
      </c>
      <c r="H54" s="209" t="s">
        <v>205</v>
      </c>
      <c r="I54" s="134" t="s">
        <v>206</v>
      </c>
      <c r="J54" s="376" t="s">
        <v>473</v>
      </c>
      <c r="K54" s="450">
        <v>676069401</v>
      </c>
      <c r="L54" s="364" t="s">
        <v>478</v>
      </c>
      <c r="M54" s="376" t="s">
        <v>485</v>
      </c>
      <c r="N54" s="450">
        <v>626048508</v>
      </c>
      <c r="O54" s="364" t="s">
        <v>490</v>
      </c>
    </row>
    <row r="55" spans="1:16" ht="20.100000000000001" customHeight="1" thickBot="1" x14ac:dyDescent="0.25">
      <c r="A55" s="163" t="s">
        <v>212</v>
      </c>
      <c r="B55" s="164">
        <v>45319</v>
      </c>
      <c r="C55" s="165" t="s">
        <v>286</v>
      </c>
      <c r="D55" s="165"/>
      <c r="E55" s="165"/>
      <c r="F55" s="165"/>
      <c r="G55" s="454" t="s">
        <v>498</v>
      </c>
      <c r="H55" s="454" t="s">
        <v>499</v>
      </c>
      <c r="I55" s="454" t="s">
        <v>500</v>
      </c>
      <c r="J55" s="370" t="s">
        <v>471</v>
      </c>
      <c r="K55" s="447">
        <v>642177702</v>
      </c>
      <c r="L55" s="364" t="s">
        <v>476</v>
      </c>
      <c r="M55" s="370" t="s">
        <v>482</v>
      </c>
      <c r="N55" s="447">
        <v>670406532</v>
      </c>
      <c r="O55" s="364" t="s">
        <v>487</v>
      </c>
    </row>
    <row r="56" spans="1:16" ht="20.100000000000001" customHeight="1" thickBot="1" x14ac:dyDescent="0.25">
      <c r="A56" s="163" t="s">
        <v>260</v>
      </c>
      <c r="B56" s="164">
        <v>45319</v>
      </c>
      <c r="C56" s="165" t="s">
        <v>331</v>
      </c>
      <c r="D56" s="166"/>
      <c r="E56" s="166"/>
      <c r="F56" s="167"/>
      <c r="G56" s="134" t="s">
        <v>271</v>
      </c>
      <c r="H56" s="209" t="s">
        <v>272</v>
      </c>
      <c r="I56" s="134" t="s">
        <v>273</v>
      </c>
      <c r="J56" s="374" t="s">
        <v>506</v>
      </c>
      <c r="K56" s="449">
        <v>674830583</v>
      </c>
      <c r="L56" s="364" t="s">
        <v>513</v>
      </c>
      <c r="M56" s="374" t="s">
        <v>519</v>
      </c>
      <c r="N56" s="449">
        <v>698532039</v>
      </c>
      <c r="O56" s="364" t="s">
        <v>524</v>
      </c>
    </row>
    <row r="57" spans="1:16" ht="20.100000000000001" customHeight="1" thickBot="1" x14ac:dyDescent="0.25">
      <c r="A57" s="163" t="s">
        <v>214</v>
      </c>
      <c r="B57" s="164">
        <v>45319</v>
      </c>
      <c r="C57" s="165" t="s">
        <v>264</v>
      </c>
      <c r="D57" s="166"/>
      <c r="E57" s="166"/>
      <c r="F57" s="167"/>
      <c r="G57" s="134" t="s">
        <v>237</v>
      </c>
      <c r="H57" s="209" t="s">
        <v>238</v>
      </c>
      <c r="I57" s="134" t="s">
        <v>239</v>
      </c>
      <c r="J57" s="367" t="s">
        <v>502</v>
      </c>
      <c r="K57" s="445">
        <v>658548012</v>
      </c>
      <c r="L57" s="364" t="s">
        <v>509</v>
      </c>
      <c r="M57" s="367" t="s">
        <v>163</v>
      </c>
      <c r="N57" s="445">
        <v>660778942</v>
      </c>
      <c r="O57" s="364" t="s">
        <v>169</v>
      </c>
    </row>
    <row r="58" spans="1:16" ht="20.100000000000001" customHeight="1" thickBot="1" x14ac:dyDescent="0.25">
      <c r="A58" s="169" t="s">
        <v>94</v>
      </c>
      <c r="B58" s="164">
        <v>45319</v>
      </c>
      <c r="C58" s="165" t="s">
        <v>198</v>
      </c>
      <c r="D58" s="166"/>
      <c r="E58" s="166"/>
      <c r="F58" s="167"/>
      <c r="G58" s="134" t="s">
        <v>199</v>
      </c>
      <c r="H58" s="209" t="s">
        <v>200</v>
      </c>
      <c r="I58" s="134" t="s">
        <v>201</v>
      </c>
      <c r="J58" s="117" t="s">
        <v>536</v>
      </c>
      <c r="K58" s="123">
        <v>767048103</v>
      </c>
      <c r="L58" s="364" t="s">
        <v>540</v>
      </c>
      <c r="M58" s="117"/>
      <c r="N58" s="123"/>
      <c r="O58" s="364"/>
    </row>
    <row r="59" spans="1:16" ht="20.100000000000001" customHeight="1" thickBot="1" x14ac:dyDescent="0.25">
      <c r="A59" s="163" t="s">
        <v>95</v>
      </c>
      <c r="B59" s="164">
        <v>45319</v>
      </c>
      <c r="C59" s="165" t="s">
        <v>208</v>
      </c>
      <c r="D59" s="166"/>
      <c r="E59" s="166"/>
      <c r="F59" s="167"/>
      <c r="G59" s="134" t="s">
        <v>209</v>
      </c>
      <c r="H59" s="209" t="s">
        <v>210</v>
      </c>
      <c r="I59" s="134" t="s">
        <v>211</v>
      </c>
      <c r="J59" s="467" t="s">
        <v>551</v>
      </c>
      <c r="K59" s="468">
        <v>640373232</v>
      </c>
      <c r="L59" s="364" t="s">
        <v>557</v>
      </c>
      <c r="M59" s="467"/>
      <c r="N59" s="468"/>
      <c r="O59" s="364"/>
    </row>
    <row r="60" spans="1:16" ht="20.100000000000001" customHeight="1" thickBot="1" x14ac:dyDescent="0.25">
      <c r="A60" s="163" t="s">
        <v>96</v>
      </c>
      <c r="B60" s="164">
        <v>45319</v>
      </c>
      <c r="C60" s="165" t="s">
        <v>294</v>
      </c>
      <c r="D60" s="166"/>
      <c r="E60" s="166"/>
      <c r="F60" s="167"/>
      <c r="G60" s="134" t="s">
        <v>218</v>
      </c>
      <c r="H60" s="209" t="s">
        <v>219</v>
      </c>
      <c r="I60" s="134" t="s">
        <v>220</v>
      </c>
      <c r="J60" s="116" t="s">
        <v>583</v>
      </c>
      <c r="K60" s="122">
        <v>671318669</v>
      </c>
      <c r="L60" s="364" t="s">
        <v>589</v>
      </c>
      <c r="M60" s="116" t="s">
        <v>595</v>
      </c>
      <c r="N60" s="122">
        <v>638380059</v>
      </c>
      <c r="O60" s="364" t="s">
        <v>601</v>
      </c>
    </row>
    <row r="61" spans="1:16" ht="20.100000000000001" customHeight="1" thickBot="1" x14ac:dyDescent="0.25">
      <c r="A61" s="163" t="s">
        <v>97</v>
      </c>
      <c r="B61" s="164">
        <v>45319</v>
      </c>
      <c r="C61" s="509" t="s">
        <v>630</v>
      </c>
      <c r="D61" s="166"/>
      <c r="E61" s="166"/>
      <c r="F61" s="167"/>
      <c r="G61" s="150" t="s">
        <v>576</v>
      </c>
      <c r="H61" s="210" t="s">
        <v>577</v>
      </c>
      <c r="I61" s="134" t="s">
        <v>578</v>
      </c>
      <c r="J61" s="120" t="s">
        <v>621</v>
      </c>
      <c r="K61" s="126">
        <v>616446574</v>
      </c>
      <c r="L61" s="364" t="s">
        <v>625</v>
      </c>
      <c r="M61" s="120"/>
      <c r="N61" s="126"/>
      <c r="O61" s="364"/>
    </row>
    <row r="62" spans="1:16" ht="20.100000000000001" customHeight="1" thickBot="1" x14ac:dyDescent="0.25">
      <c r="A62" s="173" t="s">
        <v>1</v>
      </c>
      <c r="B62" s="174">
        <v>45347</v>
      </c>
      <c r="C62" s="675" t="s">
        <v>357</v>
      </c>
      <c r="D62" s="676"/>
      <c r="E62" s="676"/>
      <c r="F62" s="677"/>
      <c r="G62" s="134" t="s">
        <v>348</v>
      </c>
      <c r="H62" s="209" t="s">
        <v>349</v>
      </c>
      <c r="I62" s="134" t="s">
        <v>350</v>
      </c>
      <c r="J62" s="120" t="s">
        <v>167</v>
      </c>
      <c r="K62" s="126">
        <v>602285725</v>
      </c>
      <c r="L62" s="54" t="s">
        <v>173</v>
      </c>
      <c r="M62" s="126"/>
      <c r="N62" s="126"/>
      <c r="O62" s="54"/>
      <c r="P62" s="153"/>
    </row>
    <row r="63" spans="1:16" ht="20.100000000000001" customHeight="1" thickBot="1" x14ac:dyDescent="0.25">
      <c r="A63" s="175" t="s">
        <v>2</v>
      </c>
      <c r="B63" s="174">
        <v>45347</v>
      </c>
      <c r="C63" s="675" t="s">
        <v>193</v>
      </c>
      <c r="D63" s="676"/>
      <c r="E63" s="676"/>
      <c r="F63" s="677"/>
      <c r="G63" s="134" t="s">
        <v>313</v>
      </c>
      <c r="H63" s="209" t="s">
        <v>314</v>
      </c>
      <c r="I63" s="134" t="s">
        <v>315</v>
      </c>
      <c r="J63" s="55" t="s">
        <v>359</v>
      </c>
      <c r="K63" s="56">
        <v>685081702</v>
      </c>
      <c r="L63" s="54" t="s">
        <v>364</v>
      </c>
      <c r="M63" s="55"/>
      <c r="N63" s="56"/>
      <c r="O63" s="54"/>
    </row>
    <row r="64" spans="1:16" ht="20.100000000000001" customHeight="1" thickBot="1" x14ac:dyDescent="0.25">
      <c r="A64" s="176" t="s">
        <v>188</v>
      </c>
      <c r="B64" s="174">
        <v>45347</v>
      </c>
      <c r="C64" s="678" t="s">
        <v>198</v>
      </c>
      <c r="D64" s="676"/>
      <c r="E64" s="676"/>
      <c r="F64" s="677"/>
      <c r="G64" s="134" t="s">
        <v>301</v>
      </c>
      <c r="H64" s="209" t="s">
        <v>302</v>
      </c>
      <c r="I64" s="134" t="s">
        <v>303</v>
      </c>
      <c r="J64" s="156" t="s">
        <v>393</v>
      </c>
      <c r="K64" s="280">
        <v>676556610</v>
      </c>
      <c r="L64" s="54" t="s">
        <v>400</v>
      </c>
      <c r="M64" s="156"/>
      <c r="N64" s="280"/>
      <c r="O64" s="54"/>
    </row>
    <row r="65" spans="1:15" ht="20.100000000000001" customHeight="1" thickBot="1" x14ac:dyDescent="0.25">
      <c r="A65" s="176" t="s">
        <v>192</v>
      </c>
      <c r="B65" s="174">
        <v>45347</v>
      </c>
      <c r="C65" s="678" t="s">
        <v>269</v>
      </c>
      <c r="D65" s="676"/>
      <c r="E65" s="676"/>
      <c r="F65" s="677"/>
      <c r="G65" s="134" t="s">
        <v>343</v>
      </c>
      <c r="H65" s="209" t="s">
        <v>344</v>
      </c>
      <c r="I65" s="134" t="s">
        <v>424</v>
      </c>
      <c r="J65" s="143" t="s">
        <v>394</v>
      </c>
      <c r="K65" s="282">
        <v>684355679</v>
      </c>
      <c r="L65" s="54" t="s">
        <v>401</v>
      </c>
      <c r="M65" s="143" t="s">
        <v>406</v>
      </c>
      <c r="N65" s="282">
        <v>670063480</v>
      </c>
      <c r="O65" s="54" t="s">
        <v>411</v>
      </c>
    </row>
    <row r="66" spans="1:15" ht="20.100000000000001" customHeight="1" thickBot="1" x14ac:dyDescent="0.25">
      <c r="A66" s="173" t="s">
        <v>197</v>
      </c>
      <c r="B66" s="174">
        <v>45347</v>
      </c>
      <c r="C66" s="675" t="s">
        <v>323</v>
      </c>
      <c r="D66" s="676"/>
      <c r="E66" s="676"/>
      <c r="F66" s="677"/>
      <c r="G66" s="134" t="s">
        <v>296</v>
      </c>
      <c r="H66" s="209" t="s">
        <v>297</v>
      </c>
      <c r="I66" s="134" t="s">
        <v>316</v>
      </c>
      <c r="J66" s="363" t="s">
        <v>432</v>
      </c>
      <c r="K66" s="443">
        <v>698867691</v>
      </c>
      <c r="L66" s="364" t="s">
        <v>438</v>
      </c>
      <c r="M66" s="363" t="s">
        <v>446</v>
      </c>
      <c r="N66" s="443">
        <v>679688057</v>
      </c>
      <c r="O66" s="364" t="s">
        <v>450</v>
      </c>
    </row>
    <row r="67" spans="1:15" ht="20.100000000000001" customHeight="1" thickBot="1" x14ac:dyDescent="0.25">
      <c r="A67" s="173" t="s">
        <v>202</v>
      </c>
      <c r="B67" s="174">
        <v>45347</v>
      </c>
      <c r="C67" s="675" t="s">
        <v>381</v>
      </c>
      <c r="D67" s="676"/>
      <c r="E67" s="676"/>
      <c r="F67" s="677"/>
      <c r="G67" s="134" t="s">
        <v>284</v>
      </c>
      <c r="H67" s="209" t="s">
        <v>285</v>
      </c>
      <c r="I67" s="209" t="s">
        <v>466</v>
      </c>
      <c r="J67" s="368" t="s">
        <v>433</v>
      </c>
      <c r="K67" s="446">
        <v>678370509</v>
      </c>
      <c r="L67" s="364" t="s">
        <v>441</v>
      </c>
      <c r="M67" s="368"/>
      <c r="N67" s="446"/>
      <c r="O67" s="364"/>
    </row>
    <row r="68" spans="1:15" ht="20.100000000000001" customHeight="1" thickBot="1" x14ac:dyDescent="0.25">
      <c r="A68" s="173" t="s">
        <v>207</v>
      </c>
      <c r="B68" s="174">
        <v>45347</v>
      </c>
      <c r="C68" s="675" t="s">
        <v>339</v>
      </c>
      <c r="D68" s="676"/>
      <c r="E68" s="676"/>
      <c r="F68" s="677"/>
      <c r="G68" s="134" t="s">
        <v>230</v>
      </c>
      <c r="H68" s="209" t="s">
        <v>231</v>
      </c>
      <c r="I68" s="134" t="s">
        <v>232</v>
      </c>
      <c r="J68" s="363" t="s">
        <v>468</v>
      </c>
      <c r="K68" s="443">
        <v>763521414</v>
      </c>
      <c r="L68" s="364" t="s">
        <v>474</v>
      </c>
      <c r="M68" s="363" t="s">
        <v>479</v>
      </c>
      <c r="N68" s="443">
        <v>622815841</v>
      </c>
      <c r="O68" s="364" t="s">
        <v>340</v>
      </c>
    </row>
    <row r="69" spans="1:15" ht="20.100000000000001" customHeight="1" thickBot="1" x14ac:dyDescent="0.25">
      <c r="A69" s="173" t="s">
        <v>212</v>
      </c>
      <c r="B69" s="174">
        <v>45347</v>
      </c>
      <c r="C69" s="675" t="s">
        <v>249</v>
      </c>
      <c r="D69" s="676"/>
      <c r="E69" s="676"/>
      <c r="F69" s="677"/>
      <c r="G69" s="134" t="s">
        <v>250</v>
      </c>
      <c r="H69" s="209" t="s">
        <v>251</v>
      </c>
      <c r="I69" s="134" t="s">
        <v>252</v>
      </c>
      <c r="J69" s="368" t="s">
        <v>470</v>
      </c>
      <c r="K69" s="446">
        <v>660443363</v>
      </c>
      <c r="L69" s="364" t="s">
        <v>252</v>
      </c>
      <c r="M69" s="368" t="s">
        <v>481</v>
      </c>
      <c r="N69" s="446">
        <v>629390613</v>
      </c>
      <c r="O69" s="364" t="s">
        <v>253</v>
      </c>
    </row>
    <row r="70" spans="1:15" ht="20.100000000000001" customHeight="1" thickBot="1" x14ac:dyDescent="0.25">
      <c r="A70" s="173" t="s">
        <v>214</v>
      </c>
      <c r="B70" s="174">
        <v>45347</v>
      </c>
      <c r="C70" s="675" t="s">
        <v>270</v>
      </c>
      <c r="D70" s="676"/>
      <c r="E70" s="676"/>
      <c r="F70" s="677"/>
      <c r="G70" s="134" t="s">
        <v>227</v>
      </c>
      <c r="H70" s="209" t="s">
        <v>228</v>
      </c>
      <c r="I70" s="134" t="s">
        <v>229</v>
      </c>
      <c r="J70" s="370" t="s">
        <v>504</v>
      </c>
      <c r="K70" s="447">
        <v>631784191</v>
      </c>
      <c r="L70" s="364" t="s">
        <v>511</v>
      </c>
      <c r="M70" s="370" t="s">
        <v>274</v>
      </c>
      <c r="N70" s="447">
        <v>636960649</v>
      </c>
      <c r="O70" s="364" t="s">
        <v>275</v>
      </c>
    </row>
    <row r="71" spans="1:15" ht="20.100000000000001" customHeight="1" thickBot="1" x14ac:dyDescent="0.25">
      <c r="A71" s="173" t="s">
        <v>260</v>
      </c>
      <c r="B71" s="174">
        <v>45347</v>
      </c>
      <c r="C71" s="675" t="s">
        <v>270</v>
      </c>
      <c r="D71" s="676"/>
      <c r="E71" s="676"/>
      <c r="F71" s="677"/>
      <c r="G71" s="134" t="s">
        <v>533</v>
      </c>
      <c r="H71" s="209" t="s">
        <v>534</v>
      </c>
      <c r="I71" s="134" t="s">
        <v>535</v>
      </c>
      <c r="J71" s="370" t="s">
        <v>504</v>
      </c>
      <c r="K71" s="447">
        <v>631784191</v>
      </c>
      <c r="L71" s="364" t="s">
        <v>511</v>
      </c>
      <c r="M71" s="370" t="s">
        <v>274</v>
      </c>
      <c r="N71" s="447">
        <v>636960649</v>
      </c>
      <c r="O71" s="364" t="s">
        <v>275</v>
      </c>
    </row>
    <row r="72" spans="1:15" ht="20.100000000000001" customHeight="1" thickBot="1" x14ac:dyDescent="0.25">
      <c r="A72" s="175" t="s">
        <v>94</v>
      </c>
      <c r="B72" s="174">
        <v>45347</v>
      </c>
      <c r="C72" s="675" t="s">
        <v>355</v>
      </c>
      <c r="D72" s="676"/>
      <c r="E72" s="676"/>
      <c r="F72" s="677"/>
      <c r="G72" s="150" t="s">
        <v>332</v>
      </c>
      <c r="H72" s="210" t="s">
        <v>356</v>
      </c>
      <c r="I72" s="134" t="s">
        <v>333</v>
      </c>
      <c r="J72" s="116" t="s">
        <v>162</v>
      </c>
      <c r="K72" s="122">
        <v>668507447</v>
      </c>
      <c r="L72" s="364" t="s">
        <v>168</v>
      </c>
      <c r="M72" s="116"/>
      <c r="N72" s="122"/>
      <c r="O72" s="364"/>
    </row>
    <row r="73" spans="1:15" ht="20.100000000000001" customHeight="1" thickBot="1" x14ac:dyDescent="0.25">
      <c r="A73" s="173" t="s">
        <v>95</v>
      </c>
      <c r="B73" s="174">
        <v>45347</v>
      </c>
      <c r="C73" s="675" t="s">
        <v>579</v>
      </c>
      <c r="D73" s="676"/>
      <c r="E73" s="676"/>
      <c r="F73" s="677"/>
      <c r="G73" s="150" t="s">
        <v>576</v>
      </c>
      <c r="H73" s="210" t="s">
        <v>577</v>
      </c>
      <c r="I73" s="134" t="s">
        <v>578</v>
      </c>
      <c r="J73" s="117" t="s">
        <v>553</v>
      </c>
      <c r="K73" s="123" t="s">
        <v>563</v>
      </c>
      <c r="L73" s="364" t="s">
        <v>559</v>
      </c>
      <c r="M73" s="117" t="s">
        <v>565</v>
      </c>
      <c r="N73" s="123" t="s">
        <v>574</v>
      </c>
      <c r="O73" s="364" t="s">
        <v>570</v>
      </c>
    </row>
    <row r="74" spans="1:15" ht="20.100000000000001" customHeight="1" thickBot="1" x14ac:dyDescent="0.25">
      <c r="A74" s="175" t="s">
        <v>96</v>
      </c>
      <c r="B74" s="174">
        <v>45347</v>
      </c>
      <c r="C74" s="679" t="s">
        <v>613</v>
      </c>
      <c r="D74" s="680"/>
      <c r="E74" s="680"/>
      <c r="F74" s="681"/>
      <c r="G74" s="134" t="s">
        <v>614</v>
      </c>
      <c r="H74" s="209" t="s">
        <v>615</v>
      </c>
      <c r="I74" s="134" t="s">
        <v>616</v>
      </c>
      <c r="J74" s="120" t="s">
        <v>587</v>
      </c>
      <c r="K74" s="126">
        <v>681648098</v>
      </c>
      <c r="L74" s="364" t="s">
        <v>593</v>
      </c>
      <c r="M74" s="120" t="s">
        <v>599</v>
      </c>
      <c r="N74" s="126">
        <v>629555029</v>
      </c>
      <c r="O74" s="364" t="s">
        <v>605</v>
      </c>
    </row>
    <row r="75" spans="1:15" ht="20.100000000000001" customHeight="1" thickBot="1" x14ac:dyDescent="0.25">
      <c r="A75" s="173" t="s">
        <v>97</v>
      </c>
      <c r="B75" s="174">
        <v>45347</v>
      </c>
      <c r="C75" s="679" t="s">
        <v>254</v>
      </c>
      <c r="D75" s="680"/>
      <c r="E75" s="680"/>
      <c r="F75" s="681"/>
      <c r="G75" s="150" t="s">
        <v>255</v>
      </c>
      <c r="H75" s="210" t="s">
        <v>256</v>
      </c>
      <c r="I75" s="150" t="s">
        <v>257</v>
      </c>
      <c r="J75" s="467" t="s">
        <v>617</v>
      </c>
      <c r="K75" s="468">
        <v>612166952</v>
      </c>
      <c r="L75" s="364" t="s">
        <v>258</v>
      </c>
      <c r="M75" s="467" t="s">
        <v>626</v>
      </c>
      <c r="N75" s="468">
        <v>638934046</v>
      </c>
      <c r="O75" s="364" t="s">
        <v>259</v>
      </c>
    </row>
    <row r="76" spans="1:15" ht="20.100000000000001" customHeight="1" thickBot="1" x14ac:dyDescent="0.25">
      <c r="A76" s="177" t="s">
        <v>1</v>
      </c>
      <c r="B76" s="178">
        <v>45375</v>
      </c>
      <c r="C76" s="682" t="s">
        <v>358</v>
      </c>
      <c r="D76" s="683"/>
      <c r="E76" s="683"/>
      <c r="F76" s="684"/>
      <c r="G76" s="134" t="s">
        <v>194</v>
      </c>
      <c r="H76" s="209" t="s">
        <v>195</v>
      </c>
      <c r="I76" s="134" t="s">
        <v>196</v>
      </c>
      <c r="J76" s="119" t="s">
        <v>166</v>
      </c>
      <c r="K76" s="125">
        <v>632309768</v>
      </c>
      <c r="L76" s="54" t="s">
        <v>172</v>
      </c>
      <c r="M76" s="125" t="s">
        <v>177</v>
      </c>
      <c r="N76" s="125">
        <v>606632751</v>
      </c>
      <c r="O76" s="54" t="s">
        <v>181</v>
      </c>
    </row>
    <row r="77" spans="1:15" ht="20.100000000000001" customHeight="1" thickBot="1" x14ac:dyDescent="0.25">
      <c r="A77" s="179" t="s">
        <v>2</v>
      </c>
      <c r="B77" s="178">
        <v>45375</v>
      </c>
      <c r="C77" s="668" t="s">
        <v>203</v>
      </c>
      <c r="D77" s="666"/>
      <c r="E77" s="666"/>
      <c r="F77" s="667"/>
      <c r="G77" s="134" t="s">
        <v>296</v>
      </c>
      <c r="H77" s="209" t="s">
        <v>297</v>
      </c>
      <c r="I77" s="134" t="s">
        <v>316</v>
      </c>
      <c r="J77" s="63" t="s">
        <v>363</v>
      </c>
      <c r="K77" s="64">
        <v>670643025</v>
      </c>
      <c r="L77" s="54" t="s">
        <v>368</v>
      </c>
      <c r="M77" s="63" t="s">
        <v>372</v>
      </c>
      <c r="N77" s="64">
        <v>681507505</v>
      </c>
      <c r="O77" s="54" t="s">
        <v>376</v>
      </c>
    </row>
    <row r="78" spans="1:15" ht="20.100000000000001" customHeight="1" thickBot="1" x14ac:dyDescent="0.25">
      <c r="A78" s="180" t="s">
        <v>188</v>
      </c>
      <c r="B78" s="178">
        <v>45375</v>
      </c>
      <c r="C78" s="682" t="s">
        <v>428</v>
      </c>
      <c r="D78" s="683"/>
      <c r="E78" s="683"/>
      <c r="F78" s="684"/>
      <c r="G78" s="134" t="s">
        <v>429</v>
      </c>
      <c r="H78" s="209" t="s">
        <v>430</v>
      </c>
      <c r="I78" s="134" t="s">
        <v>431</v>
      </c>
      <c r="J78" s="137" t="s">
        <v>307</v>
      </c>
      <c r="K78" s="281">
        <v>665127461</v>
      </c>
      <c r="L78" s="54" t="s">
        <v>308</v>
      </c>
      <c r="M78" s="137"/>
      <c r="N78" s="281"/>
      <c r="O78" s="54"/>
    </row>
    <row r="79" spans="1:15" ht="20.100000000000001" customHeight="1" thickBot="1" x14ac:dyDescent="0.25">
      <c r="A79" s="180" t="s">
        <v>192</v>
      </c>
      <c r="B79" s="178">
        <v>45375</v>
      </c>
      <c r="C79" s="682" t="s">
        <v>243</v>
      </c>
      <c r="D79" s="683"/>
      <c r="E79" s="683"/>
      <c r="F79" s="684"/>
      <c r="G79" s="134" t="s">
        <v>244</v>
      </c>
      <c r="H79" s="209" t="s">
        <v>245</v>
      </c>
      <c r="I79" s="134" t="s">
        <v>246</v>
      </c>
      <c r="J79" s="138" t="s">
        <v>398</v>
      </c>
      <c r="K79" s="286">
        <v>662125296</v>
      </c>
      <c r="L79" s="54" t="s">
        <v>247</v>
      </c>
      <c r="M79" s="138" t="s">
        <v>409</v>
      </c>
      <c r="N79" s="286">
        <v>623896678</v>
      </c>
      <c r="O79" s="54" t="s">
        <v>248</v>
      </c>
    </row>
    <row r="80" spans="1:15" ht="20.100000000000001" customHeight="1" thickBot="1" x14ac:dyDescent="0.25">
      <c r="A80" s="177" t="s">
        <v>197</v>
      </c>
      <c r="B80" s="178">
        <v>45375</v>
      </c>
      <c r="C80" s="682" t="s">
        <v>323</v>
      </c>
      <c r="D80" s="683"/>
      <c r="E80" s="683"/>
      <c r="F80" s="684"/>
      <c r="G80" s="134" t="s">
        <v>185</v>
      </c>
      <c r="H80" s="209" t="s">
        <v>186</v>
      </c>
      <c r="I80" s="134" t="s">
        <v>467</v>
      </c>
      <c r="J80" s="363" t="s">
        <v>432</v>
      </c>
      <c r="K80" s="443">
        <v>698867691</v>
      </c>
      <c r="L80" s="364" t="s">
        <v>438</v>
      </c>
      <c r="M80" s="363" t="s">
        <v>446</v>
      </c>
      <c r="N80" s="443">
        <v>679688057</v>
      </c>
      <c r="O80" s="364" t="s">
        <v>450</v>
      </c>
    </row>
    <row r="81" spans="1:15" ht="20.100000000000001" customHeight="1" thickBot="1" x14ac:dyDescent="0.25">
      <c r="A81" s="177" t="s">
        <v>202</v>
      </c>
      <c r="B81" s="178">
        <v>45375</v>
      </c>
      <c r="C81" s="682" t="s">
        <v>338</v>
      </c>
      <c r="D81" s="683"/>
      <c r="E81" s="683"/>
      <c r="F81" s="684"/>
      <c r="G81" s="134" t="s">
        <v>276</v>
      </c>
      <c r="H81" s="209" t="s">
        <v>277</v>
      </c>
      <c r="I81" s="134" t="s">
        <v>278</v>
      </c>
      <c r="J81" s="374" t="s">
        <v>436</v>
      </c>
      <c r="K81" s="449">
        <v>668615974</v>
      </c>
      <c r="L81" s="364" t="s">
        <v>444</v>
      </c>
      <c r="M81" s="374"/>
      <c r="N81" s="449"/>
      <c r="O81" s="364"/>
    </row>
    <row r="82" spans="1:15" ht="20.100000000000001" customHeight="1" thickBot="1" x14ac:dyDescent="0.25">
      <c r="A82" s="177" t="s">
        <v>207</v>
      </c>
      <c r="B82" s="178">
        <v>45375</v>
      </c>
      <c r="C82" s="682" t="s">
        <v>339</v>
      </c>
      <c r="D82" s="683"/>
      <c r="E82" s="683"/>
      <c r="F82" s="684"/>
      <c r="G82" s="134" t="s">
        <v>230</v>
      </c>
      <c r="H82" s="209" t="s">
        <v>231</v>
      </c>
      <c r="I82" s="134" t="s">
        <v>232</v>
      </c>
      <c r="J82" s="363" t="s">
        <v>468</v>
      </c>
      <c r="K82" s="443">
        <v>763521414</v>
      </c>
      <c r="L82" s="364" t="s">
        <v>474</v>
      </c>
      <c r="M82" s="363" t="s">
        <v>479</v>
      </c>
      <c r="N82" s="443">
        <v>622815841</v>
      </c>
      <c r="O82" s="54"/>
    </row>
    <row r="83" spans="1:15" ht="20.100000000000001" customHeight="1" thickBot="1" x14ac:dyDescent="0.25">
      <c r="A83" s="177" t="s">
        <v>212</v>
      </c>
      <c r="B83" s="178">
        <v>45375</v>
      </c>
      <c r="C83" s="682" t="s">
        <v>286</v>
      </c>
      <c r="D83" s="683"/>
      <c r="E83" s="683"/>
      <c r="F83" s="684"/>
      <c r="G83" s="454" t="s">
        <v>498</v>
      </c>
      <c r="H83" s="454" t="s">
        <v>499</v>
      </c>
      <c r="I83" s="454" t="s">
        <v>500</v>
      </c>
      <c r="J83" s="370" t="s">
        <v>471</v>
      </c>
      <c r="K83" s="447">
        <v>642177702</v>
      </c>
      <c r="L83" s="364" t="s">
        <v>476</v>
      </c>
      <c r="M83" s="370" t="s">
        <v>482</v>
      </c>
      <c r="N83" s="447">
        <v>670406532</v>
      </c>
      <c r="O83" s="364" t="s">
        <v>487</v>
      </c>
    </row>
    <row r="84" spans="1:15" ht="20.100000000000001" customHeight="1" thickBot="1" x14ac:dyDescent="0.25">
      <c r="A84" s="177" t="s">
        <v>214</v>
      </c>
      <c r="B84" s="178">
        <v>45375</v>
      </c>
      <c r="C84" s="682" t="s">
        <v>279</v>
      </c>
      <c r="D84" s="683"/>
      <c r="E84" s="683"/>
      <c r="F84" s="684"/>
      <c r="G84" s="134" t="s">
        <v>227</v>
      </c>
      <c r="H84" s="209" t="s">
        <v>228</v>
      </c>
      <c r="I84" s="134" t="s">
        <v>229</v>
      </c>
      <c r="J84" s="368" t="s">
        <v>503</v>
      </c>
      <c r="K84" s="446">
        <v>601298299</v>
      </c>
      <c r="L84" s="364" t="s">
        <v>510</v>
      </c>
      <c r="M84" s="368" t="s">
        <v>517</v>
      </c>
      <c r="N84" s="446">
        <v>681182045</v>
      </c>
      <c r="O84" s="364" t="s">
        <v>522</v>
      </c>
    </row>
    <row r="85" spans="1:15" ht="20.100000000000001" customHeight="1" thickBot="1" x14ac:dyDescent="0.25">
      <c r="A85" s="177" t="s">
        <v>260</v>
      </c>
      <c r="B85" s="178">
        <v>45375</v>
      </c>
      <c r="C85" s="682" t="s">
        <v>581</v>
      </c>
      <c r="D85" s="683"/>
      <c r="E85" s="683"/>
      <c r="F85" s="684"/>
      <c r="G85" s="134" t="s">
        <v>533</v>
      </c>
      <c r="H85" s="209" t="s">
        <v>534</v>
      </c>
      <c r="I85" s="134" t="s">
        <v>535</v>
      </c>
      <c r="J85" s="138"/>
      <c r="K85" s="139"/>
      <c r="L85" s="54"/>
      <c r="M85" s="138"/>
      <c r="N85" s="139"/>
      <c r="O85" s="54"/>
    </row>
    <row r="86" spans="1:15" ht="20.100000000000001" customHeight="1" thickBot="1" x14ac:dyDescent="0.25">
      <c r="A86" s="179" t="s">
        <v>94</v>
      </c>
      <c r="B86" s="178">
        <v>45375</v>
      </c>
      <c r="C86" s="682" t="s">
        <v>193</v>
      </c>
      <c r="D86" s="683"/>
      <c r="E86" s="683"/>
      <c r="F86" s="684"/>
      <c r="G86" s="134" t="s">
        <v>287</v>
      </c>
      <c r="H86" s="209" t="s">
        <v>288</v>
      </c>
      <c r="I86" s="134" t="s">
        <v>289</v>
      </c>
      <c r="J86" s="467" t="s">
        <v>359</v>
      </c>
      <c r="K86" s="468">
        <v>685081702</v>
      </c>
      <c r="L86" s="364" t="s">
        <v>439</v>
      </c>
      <c r="M86" s="467"/>
      <c r="N86" s="468"/>
      <c r="O86" s="364"/>
    </row>
    <row r="87" spans="1:15" ht="20.100000000000001" customHeight="1" thickBot="1" x14ac:dyDescent="0.25">
      <c r="A87" s="177" t="s">
        <v>95</v>
      </c>
      <c r="B87" s="178">
        <v>45375</v>
      </c>
      <c r="C87" s="686" t="s">
        <v>580</v>
      </c>
      <c r="D87" s="683"/>
      <c r="E87" s="683"/>
      <c r="F87" s="684"/>
      <c r="G87" s="134" t="s">
        <v>425</v>
      </c>
      <c r="H87" s="209" t="s">
        <v>427</v>
      </c>
      <c r="I87" s="134" t="s">
        <v>426</v>
      </c>
      <c r="J87" s="120" t="s">
        <v>556</v>
      </c>
      <c r="K87" s="126">
        <v>781315498</v>
      </c>
      <c r="L87" s="364" t="s">
        <v>562</v>
      </c>
      <c r="M87" s="120" t="s">
        <v>568</v>
      </c>
      <c r="N87" s="126">
        <v>616608015</v>
      </c>
      <c r="O87" s="364" t="s">
        <v>573</v>
      </c>
    </row>
    <row r="88" spans="1:15" ht="20.100000000000001" customHeight="1" thickBot="1" x14ac:dyDescent="0.25">
      <c r="A88" s="179" t="s">
        <v>96</v>
      </c>
      <c r="B88" s="178">
        <v>45375</v>
      </c>
      <c r="C88" s="686" t="s">
        <v>309</v>
      </c>
      <c r="D88" s="683"/>
      <c r="E88" s="683"/>
      <c r="F88" s="684"/>
      <c r="G88" s="134" t="s">
        <v>321</v>
      </c>
      <c r="H88" s="209" t="s">
        <v>322</v>
      </c>
      <c r="I88" s="134" t="s">
        <v>385</v>
      </c>
      <c r="J88" s="471" t="s">
        <v>586</v>
      </c>
      <c r="K88" s="472">
        <v>632750302</v>
      </c>
      <c r="L88" s="364" t="s">
        <v>592</v>
      </c>
      <c r="M88" s="471" t="s">
        <v>598</v>
      </c>
      <c r="N88" s="472" t="s">
        <v>606</v>
      </c>
      <c r="O88" s="364" t="s">
        <v>604</v>
      </c>
    </row>
    <row r="89" spans="1:15" ht="20.100000000000001" customHeight="1" thickBot="1" x14ac:dyDescent="0.25">
      <c r="A89" s="177" t="s">
        <v>97</v>
      </c>
      <c r="B89" s="178">
        <v>45375</v>
      </c>
      <c r="C89" s="686" t="s">
        <v>324</v>
      </c>
      <c r="D89" s="683"/>
      <c r="E89" s="683"/>
      <c r="F89" s="684"/>
      <c r="G89" s="150" t="s">
        <v>325</v>
      </c>
      <c r="H89" s="210" t="s">
        <v>326</v>
      </c>
      <c r="I89" s="150" t="s">
        <v>327</v>
      </c>
      <c r="J89" s="469" t="s">
        <v>342</v>
      </c>
      <c r="K89" s="470">
        <v>620697488</v>
      </c>
      <c r="L89" s="364" t="s">
        <v>623</v>
      </c>
      <c r="M89" s="469"/>
      <c r="N89" s="470"/>
      <c r="O89" s="364"/>
    </row>
    <row r="90" spans="1:15" ht="20.100000000000001" customHeight="1" thickBot="1" x14ac:dyDescent="0.25">
      <c r="B90" s="181"/>
      <c r="G90" s="182"/>
      <c r="H90" s="211"/>
      <c r="I90" s="182"/>
      <c r="J90" s="183"/>
      <c r="K90" s="184"/>
      <c r="L90" s="185"/>
      <c r="M90" s="186"/>
      <c r="N90" s="184"/>
      <c r="O90" s="187"/>
    </row>
    <row r="91" spans="1:15" ht="20.100000000000001" customHeight="1" thickBot="1" x14ac:dyDescent="0.25">
      <c r="B91" s="181"/>
      <c r="C91" s="188"/>
      <c r="D91" s="188"/>
      <c r="E91" s="188"/>
      <c r="F91" s="188"/>
      <c r="G91" s="182"/>
      <c r="H91" s="211"/>
      <c r="I91" s="182"/>
      <c r="J91" s="189"/>
      <c r="K91" s="190"/>
      <c r="L91" s="191"/>
      <c r="M91" s="189"/>
      <c r="N91" s="190"/>
      <c r="O91" s="191"/>
    </row>
    <row r="92" spans="1:15" ht="20.100000000000001" customHeight="1" thickBot="1" x14ac:dyDescent="0.25">
      <c r="B92" s="181"/>
      <c r="C92" s="685"/>
      <c r="D92" s="685"/>
      <c r="E92" s="685"/>
      <c r="F92" s="685"/>
      <c r="G92" s="192" t="s">
        <v>637</v>
      </c>
      <c r="H92" s="212"/>
      <c r="I92" s="193"/>
      <c r="J92" s="189"/>
      <c r="K92" s="190"/>
      <c r="L92" s="191"/>
      <c r="M92" s="189"/>
      <c r="N92" s="190"/>
      <c r="O92" s="191"/>
    </row>
    <row r="93" spans="1:15" ht="20.100000000000001" customHeight="1" thickBot="1" x14ac:dyDescent="0.25">
      <c r="B93" s="181"/>
      <c r="C93" s="685"/>
      <c r="D93" s="685"/>
      <c r="E93" s="685"/>
      <c r="F93" s="685"/>
      <c r="G93" s="134" t="s">
        <v>345</v>
      </c>
      <c r="H93" s="209" t="s">
        <v>346</v>
      </c>
      <c r="I93" s="134" t="s">
        <v>347</v>
      </c>
      <c r="K93" s="190"/>
      <c r="L93" s="191"/>
      <c r="M93" s="189"/>
      <c r="N93" s="190"/>
      <c r="O93" s="191"/>
    </row>
    <row r="94" spans="1:15" ht="20.100000000000001" customHeight="1" thickBot="1" x14ac:dyDescent="0.25">
      <c r="B94" s="181"/>
      <c r="C94" s="189"/>
      <c r="D94" s="189"/>
      <c r="E94" s="189"/>
      <c r="F94" s="189"/>
      <c r="G94" s="134" t="s">
        <v>632</v>
      </c>
      <c r="H94" s="209" t="s">
        <v>633</v>
      </c>
      <c r="I94" s="134" t="s">
        <v>634</v>
      </c>
      <c r="K94" s="190"/>
      <c r="L94" s="191"/>
      <c r="M94" s="189"/>
      <c r="N94" s="190"/>
      <c r="O94" s="191"/>
    </row>
    <row r="95" spans="1:15" ht="20.100000000000001" customHeight="1" thickBot="1" x14ac:dyDescent="0.25">
      <c r="B95" s="181"/>
      <c r="C95" s="189"/>
      <c r="D95" s="189"/>
      <c r="E95" s="189"/>
      <c r="F95" s="189"/>
      <c r="G95" s="134" t="s">
        <v>304</v>
      </c>
      <c r="H95" s="209" t="s">
        <v>305</v>
      </c>
      <c r="I95" s="134" t="s">
        <v>306</v>
      </c>
      <c r="K95" s="190"/>
      <c r="L95" s="191"/>
      <c r="M95" s="189"/>
      <c r="N95" s="190"/>
      <c r="O95" s="191"/>
    </row>
    <row r="96" spans="1:15" ht="20.100000000000001" customHeight="1" thickBot="1" x14ac:dyDescent="0.25">
      <c r="B96" s="181"/>
      <c r="C96" s="189"/>
      <c r="D96" s="189"/>
      <c r="E96" s="189"/>
      <c r="F96" s="189"/>
      <c r="G96" s="134" t="s">
        <v>638</v>
      </c>
      <c r="H96" s="209" t="s">
        <v>635</v>
      </c>
      <c r="I96" s="134" t="s">
        <v>636</v>
      </c>
      <c r="K96" s="190"/>
      <c r="L96" s="191"/>
      <c r="M96" s="189"/>
      <c r="N96" s="190"/>
      <c r="O96" s="191"/>
    </row>
    <row r="97" spans="2:15" ht="20.100000000000001" customHeight="1" thickBot="1" x14ac:dyDescent="0.25">
      <c r="B97" s="181"/>
      <c r="C97" s="189"/>
      <c r="D97" s="189"/>
      <c r="E97" s="189"/>
      <c r="F97" s="189"/>
      <c r="G97" s="134" t="s">
        <v>261</v>
      </c>
      <c r="H97" s="209" t="s">
        <v>262</v>
      </c>
      <c r="I97" s="134" t="s">
        <v>263</v>
      </c>
      <c r="K97" s="190"/>
      <c r="L97" s="191"/>
      <c r="M97" s="189"/>
      <c r="N97" s="190"/>
      <c r="O97" s="191"/>
    </row>
    <row r="98" spans="2:15" ht="20.100000000000001" customHeight="1" thickBot="1" x14ac:dyDescent="0.25">
      <c r="G98" s="134" t="s">
        <v>234</v>
      </c>
      <c r="H98" s="209" t="s">
        <v>235</v>
      </c>
      <c r="I98" s="134" t="s">
        <v>236</v>
      </c>
    </row>
    <row r="99" spans="2:15" ht="20.100000000000001" customHeight="1" x14ac:dyDescent="0.2"/>
    <row r="100" spans="2:15" ht="20.100000000000001" customHeight="1" x14ac:dyDescent="0.2"/>
    <row r="101" spans="2:15" ht="20.100000000000001" customHeight="1" x14ac:dyDescent="0.2"/>
    <row r="102" spans="2:15" ht="20.100000000000001" customHeight="1" x14ac:dyDescent="0.2"/>
    <row r="103" spans="2:15" ht="20.100000000000001" customHeight="1" x14ac:dyDescent="0.2"/>
    <row r="104" spans="2:15" ht="20.100000000000001" customHeight="1" x14ac:dyDescent="0.2"/>
    <row r="105" spans="2:15" ht="20.100000000000001" customHeight="1" x14ac:dyDescent="0.2"/>
    <row r="106" spans="2:15" ht="20.100000000000001" customHeight="1" x14ac:dyDescent="0.2"/>
    <row r="107" spans="2:15" ht="20.100000000000001" customHeight="1" x14ac:dyDescent="0.2"/>
    <row r="108" spans="2:15" ht="20.100000000000001" customHeight="1" x14ac:dyDescent="0.2"/>
    <row r="109" spans="2:15" ht="20.100000000000001" customHeight="1" x14ac:dyDescent="0.2"/>
    <row r="110" spans="2:15" ht="20.100000000000001" customHeight="1" x14ac:dyDescent="0.2"/>
    <row r="111" spans="2:15" ht="20.100000000000001" customHeight="1" x14ac:dyDescent="0.2"/>
    <row r="112" spans="2:15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</sheetData>
  <mergeCells count="68">
    <mergeCell ref="C83:F83"/>
    <mergeCell ref="C84:F84"/>
    <mergeCell ref="C78:F78"/>
    <mergeCell ref="C79:F79"/>
    <mergeCell ref="C80:F80"/>
    <mergeCell ref="C81:F81"/>
    <mergeCell ref="C82:F82"/>
    <mergeCell ref="C92:F92"/>
    <mergeCell ref="C93:F93"/>
    <mergeCell ref="C85:F85"/>
    <mergeCell ref="C86:F86"/>
    <mergeCell ref="C87:F87"/>
    <mergeCell ref="C88:F88"/>
    <mergeCell ref="C89:F89"/>
    <mergeCell ref="C77:F77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65:F65"/>
    <mergeCell ref="C32:F32"/>
    <mergeCell ref="C33:F33"/>
    <mergeCell ref="C34:F34"/>
    <mergeCell ref="C35:F35"/>
    <mergeCell ref="C36:F36"/>
    <mergeCell ref="C37:F37"/>
    <mergeCell ref="C38:F38"/>
    <mergeCell ref="C39:F39"/>
    <mergeCell ref="C62:F62"/>
    <mergeCell ref="C63:F63"/>
    <mergeCell ref="C64:F64"/>
    <mergeCell ref="C31:F3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21:F21"/>
    <mergeCell ref="C14:F14"/>
    <mergeCell ref="C15:F15"/>
    <mergeCell ref="C16:F16"/>
    <mergeCell ref="C17:F17"/>
    <mergeCell ref="C19:F19"/>
    <mergeCell ref="C18:F18"/>
    <mergeCell ref="C2:F2"/>
    <mergeCell ref="G2:I2"/>
    <mergeCell ref="C4:F4"/>
    <mergeCell ref="C7:F7"/>
    <mergeCell ref="C20:F20"/>
    <mergeCell ref="C9:F9"/>
    <mergeCell ref="C10:F10"/>
    <mergeCell ref="C11:F11"/>
    <mergeCell ref="C12:F12"/>
    <mergeCell ref="C13:F13"/>
    <mergeCell ref="C8:F8"/>
    <mergeCell ref="C6:F6"/>
    <mergeCell ref="C5:F5"/>
  </mergeCells>
  <hyperlinks>
    <hyperlink ref="I93" r:id="rId1" xr:uid="{85EB9650-5B7C-4B42-BC1E-5807CEA8DA4F}"/>
    <hyperlink ref="I76" r:id="rId2" xr:uid="{7E3923FB-437C-48EE-A026-4C66D8B56434}"/>
    <hyperlink ref="I43" r:id="rId3" xr:uid="{71DA3C47-061E-401E-90FB-DACB86348247}"/>
    <hyperlink ref="I56" r:id="rId4" xr:uid="{A7D46711-B448-4EB6-B43F-D9148A5E2E2C}"/>
    <hyperlink ref="I77" r:id="rId5" xr:uid="{73957994-1A69-4283-9B12-BB6ACB8B0B6F}"/>
    <hyperlink ref="I7" r:id="rId6" xr:uid="{0CE4E7F1-B767-4920-863C-EF9A656AEB4D}"/>
    <hyperlink ref="I64" r:id="rId7" xr:uid="{CAC31804-4DA1-4FA9-91D2-3929971FB790}"/>
    <hyperlink ref="I8" r:id="rId8" xr:uid="{3B1B556B-E892-46C4-A67B-2D9523D88695}"/>
    <hyperlink ref="I4" r:id="rId9" xr:uid="{0FBEAC27-7089-4828-8910-EAE6DCE69C11}"/>
    <hyperlink ref="I26" r:id="rId10" xr:uid="{51633C76-EB55-4FBB-A8BF-C4283BAED6E8}"/>
    <hyperlink ref="I48" r:id="rId11" xr:uid="{A536CF24-44BB-4D1D-8B38-E6A1F8B050DD}"/>
    <hyperlink ref="I62" r:id="rId12" xr:uid="{0760CD90-B411-4982-87A0-EED640ACBC89}"/>
    <hyperlink ref="I5" r:id="rId13" xr:uid="{C0A1D2F5-0791-4118-9B3C-DEE520D7849A}"/>
    <hyperlink ref="I27" r:id="rId14" xr:uid="{E52804B0-9E07-4884-A118-F0475BBFDC79}"/>
    <hyperlink ref="I49" r:id="rId15" xr:uid="{0E7A8300-6E61-40A2-9957-D33895963EA6}"/>
    <hyperlink ref="I63" r:id="rId16" xr:uid="{B6014968-E997-46DE-9B2D-B79B7466EA84}"/>
    <hyperlink ref="I18" r:id="rId17" xr:uid="{630B4059-2FA7-4596-94F5-49BD4AB70576}"/>
    <hyperlink ref="I19" r:id="rId18" xr:uid="{C08E50DA-DCFB-4413-B706-8A1A9F7EFC9F}"/>
    <hyperlink ref="I28" r:id="rId19" xr:uid="{DE9B2725-3E9E-40D6-ADB4-E9D41A130562}"/>
    <hyperlink ref="I29" r:id="rId20" xr:uid="{C60A6BCE-4D33-4741-95F7-34C0FDA84725}"/>
    <hyperlink ref="I40" r:id="rId21" xr:uid="{4F547F66-254A-487D-B8A7-C03C5A06FC72}"/>
    <hyperlink ref="I41" r:id="rId22" xr:uid="{3D24C315-E70D-4E4C-9616-8C9B1C021B45}"/>
    <hyperlink ref="I51" r:id="rId23" xr:uid="{EABF6584-4C59-4A75-9E53-2FEC00EE3E14}"/>
    <hyperlink ref="I65" r:id="rId24" xr:uid="{32C60FAE-0A72-4FC9-9065-F64D886FBD70}"/>
    <hyperlink ref="I50" r:id="rId25" xr:uid="{D00CBA06-3E96-41CD-852B-74E8EA4464A1}"/>
    <hyperlink ref="I78" r:id="rId26" xr:uid="{1D9FC6B9-4C13-428D-ACE4-2C079CE3A2C7}"/>
    <hyperlink ref="I79" r:id="rId27" xr:uid="{369BE206-9E51-4DD9-A8A1-566FF843E9DB}"/>
    <hyperlink ref="I9" r:id="rId28" xr:uid="{7FD4D3DF-5A63-4DBF-A704-795F14F8208F}"/>
    <hyperlink ref="I20" r:id="rId29" xr:uid="{08DF3FB3-1B9E-4B8F-B453-54F41A5C384C}"/>
    <hyperlink ref="I21" r:id="rId30" xr:uid="{5458E020-E7AB-4912-8CE7-8D353A708A52}"/>
    <hyperlink ref="I30" r:id="rId31" xr:uid="{B01E3C23-23E2-4C51-84A0-E8CB48C59B91}"/>
    <hyperlink ref="I31" r:id="rId32" xr:uid="{5E5A14CC-0AB3-4B2D-AD09-A69FD0D9C730}"/>
    <hyperlink ref="I42" r:id="rId33" xr:uid="{DFC548B1-D226-4226-82EB-EBD31AA63A03}"/>
    <hyperlink ref="I52" r:id="rId34" xr:uid="{DCF95C54-EE6E-4FB0-8B25-BED6B3F00EA2}"/>
    <hyperlink ref="I53" r:id="rId35" xr:uid="{2E55DD66-1428-4D38-B9D1-F51D23B8572E}"/>
    <hyperlink ref="I66" r:id="rId36" xr:uid="{9E1559F0-FC2F-4BC7-BDE8-DB1D1A6B707A}"/>
    <hyperlink ref="I67" r:id="rId37" xr:uid="{C621A02C-659E-4C0D-95CB-1B614A162C94}"/>
    <hyperlink ref="I80" r:id="rId38" xr:uid="{D8D94E23-7B0A-4FB8-A214-FDA3BD966245}"/>
    <hyperlink ref="I81" r:id="rId39" xr:uid="{0124E600-0304-48FC-ACE2-C41CBC771FF2}"/>
    <hyperlink ref="I10" r:id="rId40" xr:uid="{BCE22568-F23C-43A6-8CFB-5C1927057EEF}"/>
    <hyperlink ref="I11" r:id="rId41" xr:uid="{D9D601ED-6EE5-4B06-BBE0-5931F49A7016}"/>
    <hyperlink ref="I22" r:id="rId42" xr:uid="{CC8207A6-7275-4A0E-A10F-1665BB88B7D3}"/>
    <hyperlink ref="I23" r:id="rId43" xr:uid="{7CBBBED7-D0FF-4741-B627-3BEBC4D3650E}"/>
    <hyperlink ref="I32" r:id="rId44" xr:uid="{1F1F51AE-991F-49CF-A531-5EA9BFC3B4A8}"/>
    <hyperlink ref="I33" r:id="rId45" xr:uid="{19AB111B-8C24-4B25-8A03-58D57385283B}"/>
    <hyperlink ref="I44" r:id="rId46" xr:uid="{31F8D3A1-88C1-4A67-930F-F9F5193043B1}"/>
    <hyperlink ref="I45" r:id="rId47" xr:uid="{33E3225B-3FC3-4A1F-A6A5-715FB45BDB4B}"/>
    <hyperlink ref="I54" r:id="rId48" xr:uid="{166B0BD9-24AC-4EB5-9ED6-2875BC3AA2AF}"/>
    <hyperlink ref="I55" r:id="rId49" xr:uid="{E5F8B941-AB22-4265-9771-D8BBB47B0948}"/>
    <hyperlink ref="I68" r:id="rId50" xr:uid="{A2290467-F0C1-4D3F-9A7D-797EBE08502A}"/>
    <hyperlink ref="I69" r:id="rId51" xr:uid="{009FA478-929F-4207-BF29-0CE6D3BFA702}"/>
    <hyperlink ref="I82" r:id="rId52" xr:uid="{898B7870-5709-4CF9-A55A-1C0DE3B1CA0B}"/>
    <hyperlink ref="I83" r:id="rId53" xr:uid="{BA1FA8AA-340C-4695-861C-A556F674DB40}"/>
    <hyperlink ref="I12" r:id="rId54" xr:uid="{463CBBD0-C6A8-465D-AF47-F85F994EE40A}"/>
    <hyperlink ref="I13" r:id="rId55" xr:uid="{0429C411-9586-4B10-AC1B-0D1069F739B1}"/>
    <hyperlink ref="I24" r:id="rId56" xr:uid="{FFDE4D57-9BFC-4AA1-8EE7-6198108936AC}"/>
    <hyperlink ref="I25" r:id="rId57" xr:uid="{830C7320-59E3-4C1A-9931-912A56AF8577}"/>
    <hyperlink ref="I34" r:id="rId58" xr:uid="{91C49DCB-9B09-40A2-A836-7FE6DD2DB974}"/>
    <hyperlink ref="I35" r:id="rId59" xr:uid="{A8D7FB3B-6B18-47D1-AA0C-A2248DE58532}"/>
    <hyperlink ref="I46" r:id="rId60" xr:uid="{12BA9396-1091-412A-AD88-EB852E45900B}"/>
    <hyperlink ref="I47" r:id="rId61" xr:uid="{05C1F95C-B5EE-4B5D-9CD7-A71CA3E04CAE}"/>
    <hyperlink ref="I57" r:id="rId62" xr:uid="{0B805C75-BFA6-47B9-A72E-5F49F59A0C0C}"/>
    <hyperlink ref="I84" r:id="rId63" xr:uid="{7A31D111-33A5-4993-8C47-94202EF3A0A0}"/>
    <hyperlink ref="I85" r:id="rId64" xr:uid="{5DDEF647-2CB6-4E93-A132-94A09F9C179B}"/>
    <hyperlink ref="I70" r:id="rId65" xr:uid="{21EC044F-265A-444F-A54D-F137262F5560}"/>
    <hyperlink ref="I71" r:id="rId66" xr:uid="{BDA852C7-AEB3-4E56-BAB1-DA4F80E39E59}"/>
    <hyperlink ref="I14" r:id="rId67" xr:uid="{63D5413F-9393-41A4-8A26-297DE3D34A0A}"/>
    <hyperlink ref="I36" r:id="rId68" xr:uid="{70D50A38-558D-4DBC-8D2F-EAC3DCA57F86}"/>
    <hyperlink ref="I72" r:id="rId69" xr:uid="{7AB4997C-18F2-4C3B-8280-C1B6A084755A}"/>
    <hyperlink ref="I86" r:id="rId70" xr:uid="{DBCB1758-62C2-42F8-AE88-426E2676E82E}"/>
    <hyperlink ref="I15" r:id="rId71" xr:uid="{198A3EA1-8C24-415B-9FCB-E153B63D5DE9}"/>
    <hyperlink ref="I37" r:id="rId72" xr:uid="{AB8063F1-8616-4679-A4DC-18D789885A46}"/>
    <hyperlink ref="I59" r:id="rId73" xr:uid="{1F43CE61-1853-4444-89A0-DDC66939F8BD}"/>
    <hyperlink ref="I73" r:id="rId74" xr:uid="{8D7C98C8-28FC-4B4D-91E9-36B11407A941}"/>
    <hyperlink ref="I87" r:id="rId75" xr:uid="{1FE3D87C-094D-4056-9E08-5C65CEE781CD}"/>
    <hyperlink ref="I16" r:id="rId76" xr:uid="{209EEC77-9936-4E2F-85EB-75FA3E579EDF}"/>
    <hyperlink ref="I38" r:id="rId77" xr:uid="{B741D5F8-79FE-471E-B0A6-2FF04E073A79}"/>
    <hyperlink ref="I60" r:id="rId78" xr:uid="{85F87118-AA85-4274-90C6-8382B74B020C}"/>
    <hyperlink ref="I74" r:id="rId79" xr:uid="{FC6457F8-2605-40ED-91DD-EF3CB751A854}"/>
    <hyperlink ref="I88" r:id="rId80" xr:uid="{D9785355-B3B1-40CB-80C9-B17F9B465BC7}"/>
    <hyperlink ref="I17" r:id="rId81" xr:uid="{8504A381-B18E-4FCB-A3C4-AFAABB80CE4F}"/>
    <hyperlink ref="I61" r:id="rId82" xr:uid="{161D39C1-91A1-464A-912F-8572E5A58370}"/>
    <hyperlink ref="I75" r:id="rId83" xr:uid="{E738F2A3-8F2C-4A08-9F41-4EC3E9DB2FE1}"/>
    <hyperlink ref="I89" r:id="rId84" xr:uid="{A6FDBD67-641C-4FD3-A8DE-CCB7FAACF610}"/>
    <hyperlink ref="I39" r:id="rId85" xr:uid="{91259A28-A2F6-478F-89F9-7CCFBFCF8602}"/>
    <hyperlink ref="I94" r:id="rId86" xr:uid="{039C5256-70D9-4261-BB09-538E2D1F7945}"/>
    <hyperlink ref="I95" r:id="rId87" display="jerome.violet@gmail.com" xr:uid="{C23A474A-C384-4061-8D9E-7B48F62E4D94}"/>
    <hyperlink ref="I96" r:id="rId88" xr:uid="{3E433547-8394-4EF4-A89A-9A917C3F906A}"/>
    <hyperlink ref="I97" r:id="rId89" xr:uid="{97D077F4-0561-44D2-BF22-A56D4BC48096}"/>
    <hyperlink ref="I98" r:id="rId90" xr:uid="{ACA3C568-1BE1-4532-B95A-1208E5CEFFB2}"/>
  </hyperlinks>
  <pageMargins left="0.7" right="0.7" top="0.75" bottom="0.75" header="0.3" footer="0.3"/>
  <pageSetup paperSize="9" orientation="portrait" r:id="rId9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464A-CC7B-4B54-B6F7-0B4483C14043}">
  <dimension ref="A1:M169"/>
  <sheetViews>
    <sheetView tabSelected="1" topLeftCell="C81" workbookViewId="0">
      <selection activeCell="F101" sqref="F101"/>
    </sheetView>
  </sheetViews>
  <sheetFormatPr baseColWidth="10" defaultRowHeight="12.75" x14ac:dyDescent="0.2"/>
  <cols>
    <col min="1" max="1" width="14.42578125" style="127" bestFit="1" customWidth="1"/>
    <col min="2" max="2" width="30.28515625" style="127" customWidth="1"/>
    <col min="3" max="3" width="107.85546875" style="127" bestFit="1" customWidth="1"/>
    <col min="4" max="4" width="32.85546875" style="127" customWidth="1"/>
    <col min="5" max="5" width="20.7109375" style="208" customWidth="1"/>
    <col min="6" max="6" width="37.7109375" style="127" customWidth="1"/>
    <col min="7" max="7" width="32.28515625" style="127" bestFit="1" customWidth="1"/>
    <col min="8" max="8" width="22" style="127" customWidth="1"/>
    <col min="9" max="9" width="36.140625" style="127" bestFit="1" customWidth="1"/>
    <col min="10" max="10" width="25.85546875" style="127" bestFit="1" customWidth="1"/>
    <col min="11" max="11" width="18.140625" style="127" customWidth="1"/>
    <col min="12" max="12" width="32.85546875" style="127" bestFit="1" customWidth="1"/>
    <col min="13" max="16384" width="11.42578125" style="127"/>
  </cols>
  <sheetData>
    <row r="1" spans="1:12" ht="20.100000000000001" customHeight="1" thickBot="1" x14ac:dyDescent="0.25"/>
    <row r="2" spans="1:12" ht="13.5" thickBot="1" x14ac:dyDescent="0.25">
      <c r="A2" s="128" t="s">
        <v>182</v>
      </c>
      <c r="B2" s="129" t="s">
        <v>183</v>
      </c>
      <c r="C2" s="465" t="s">
        <v>184</v>
      </c>
      <c r="D2" s="663" t="s">
        <v>150</v>
      </c>
      <c r="E2" s="664"/>
      <c r="F2" s="664"/>
      <c r="G2" s="128" t="s">
        <v>146</v>
      </c>
      <c r="H2" s="130" t="s">
        <v>147</v>
      </c>
      <c r="I2" s="130" t="s">
        <v>148</v>
      </c>
      <c r="J2" s="130" t="s">
        <v>149</v>
      </c>
      <c r="K2" s="131" t="s">
        <v>147</v>
      </c>
      <c r="L2" s="80" t="s">
        <v>148</v>
      </c>
    </row>
    <row r="3" spans="1:12" ht="18" customHeight="1" thickBot="1" x14ac:dyDescent="0.25"/>
    <row r="4" spans="1:12" ht="20.100000000000001" customHeight="1" thickBot="1" x14ac:dyDescent="0.25">
      <c r="A4" s="132" t="s">
        <v>192</v>
      </c>
      <c r="B4" s="133">
        <v>45207</v>
      </c>
      <c r="C4" s="513" t="s">
        <v>317</v>
      </c>
      <c r="D4" s="134" t="s">
        <v>298</v>
      </c>
      <c r="E4" s="209" t="s">
        <v>299</v>
      </c>
      <c r="F4" s="134" t="s">
        <v>418</v>
      </c>
      <c r="G4" s="514" t="s">
        <v>397</v>
      </c>
      <c r="H4" s="515">
        <v>618513363</v>
      </c>
      <c r="I4" s="54" t="s">
        <v>404</v>
      </c>
      <c r="J4" s="514" t="s">
        <v>408</v>
      </c>
      <c r="K4" s="515">
        <v>604164420</v>
      </c>
      <c r="L4" s="54" t="s">
        <v>413</v>
      </c>
    </row>
    <row r="5" spans="1:12" ht="20.100000000000001" customHeight="1" thickBot="1" x14ac:dyDescent="0.25">
      <c r="A5" s="151" t="s">
        <v>95</v>
      </c>
      <c r="B5" s="152">
        <v>45256</v>
      </c>
      <c r="C5" s="516" t="s">
        <v>575</v>
      </c>
      <c r="D5" s="134" t="s">
        <v>298</v>
      </c>
      <c r="E5" s="209" t="s">
        <v>299</v>
      </c>
      <c r="F5" s="134" t="s">
        <v>418</v>
      </c>
      <c r="G5" s="517" t="s">
        <v>554</v>
      </c>
      <c r="H5" s="518">
        <v>672485931</v>
      </c>
      <c r="I5" s="364" t="s">
        <v>560</v>
      </c>
      <c r="J5" s="517" t="s">
        <v>566</v>
      </c>
      <c r="K5" s="518">
        <v>604177590</v>
      </c>
      <c r="L5" s="364" t="s">
        <v>571</v>
      </c>
    </row>
    <row r="6" spans="1:12" ht="20.100000000000001" customHeight="1" thickBot="1" x14ac:dyDescent="0.25">
      <c r="A6" s="132" t="s">
        <v>2</v>
      </c>
      <c r="B6" s="133">
        <v>45207</v>
      </c>
      <c r="C6" s="519" t="s">
        <v>187</v>
      </c>
      <c r="D6" s="134" t="s">
        <v>378</v>
      </c>
      <c r="E6" s="209" t="s">
        <v>379</v>
      </c>
      <c r="F6" s="134" t="s">
        <v>380</v>
      </c>
      <c r="G6" s="520" t="s">
        <v>361</v>
      </c>
      <c r="H6" s="521">
        <v>664050012</v>
      </c>
      <c r="I6" s="54" t="s">
        <v>366</v>
      </c>
      <c r="J6" s="520" t="s">
        <v>371</v>
      </c>
      <c r="K6" s="521" t="s">
        <v>377</v>
      </c>
      <c r="L6" s="54" t="s">
        <v>375</v>
      </c>
    </row>
    <row r="7" spans="1:12" ht="20.100000000000001" customHeight="1" thickBot="1" x14ac:dyDescent="0.25">
      <c r="A7" s="151" t="s">
        <v>260</v>
      </c>
      <c r="B7" s="152">
        <v>45256</v>
      </c>
      <c r="C7" s="516" t="s">
        <v>529</v>
      </c>
      <c r="D7" s="134" t="s">
        <v>530</v>
      </c>
      <c r="E7" s="209" t="s">
        <v>531</v>
      </c>
      <c r="F7" s="134" t="s">
        <v>532</v>
      </c>
      <c r="G7" s="376" t="s">
        <v>507</v>
      </c>
      <c r="H7" s="450">
        <v>662812004</v>
      </c>
      <c r="I7" s="364" t="s">
        <v>514</v>
      </c>
      <c r="J7" s="376"/>
      <c r="K7" s="450"/>
      <c r="L7" s="364"/>
    </row>
    <row r="8" spans="1:12" ht="20.100000000000001" customHeight="1" thickBot="1" x14ac:dyDescent="0.25">
      <c r="A8" s="177" t="s">
        <v>188</v>
      </c>
      <c r="B8" s="178">
        <v>45375</v>
      </c>
      <c r="C8" s="522" t="s">
        <v>428</v>
      </c>
      <c r="D8" s="134" t="s">
        <v>429</v>
      </c>
      <c r="E8" s="209" t="s">
        <v>430</v>
      </c>
      <c r="F8" s="134" t="s">
        <v>431</v>
      </c>
      <c r="G8" s="523" t="s">
        <v>307</v>
      </c>
      <c r="H8" s="524">
        <v>665127461</v>
      </c>
      <c r="I8" s="54" t="s">
        <v>308</v>
      </c>
      <c r="J8" s="523"/>
      <c r="K8" s="524"/>
      <c r="L8" s="54"/>
    </row>
    <row r="9" spans="1:12" ht="20.100000000000001" customHeight="1" thickBot="1" x14ac:dyDescent="0.25">
      <c r="A9" s="173" t="s">
        <v>2</v>
      </c>
      <c r="B9" s="174">
        <v>45347</v>
      </c>
      <c r="C9" s="525" t="s">
        <v>193</v>
      </c>
      <c r="D9" s="134" t="s">
        <v>313</v>
      </c>
      <c r="E9" s="209" t="s">
        <v>314</v>
      </c>
      <c r="F9" s="134" t="s">
        <v>315</v>
      </c>
      <c r="G9" s="526" t="s">
        <v>359</v>
      </c>
      <c r="H9" s="527">
        <v>685081702</v>
      </c>
      <c r="I9" s="54" t="s">
        <v>364</v>
      </c>
      <c r="J9" s="526"/>
      <c r="K9" s="527"/>
      <c r="L9" s="54"/>
    </row>
    <row r="10" spans="1:12" ht="20.100000000000001" customHeight="1" thickBot="1" x14ac:dyDescent="0.25">
      <c r="A10" s="163" t="s">
        <v>212</v>
      </c>
      <c r="B10" s="164">
        <v>45319</v>
      </c>
      <c r="C10" s="528" t="s">
        <v>286</v>
      </c>
      <c r="D10" s="454" t="s">
        <v>498</v>
      </c>
      <c r="E10" s="454" t="s">
        <v>499</v>
      </c>
      <c r="F10" s="454" t="s">
        <v>500</v>
      </c>
      <c r="G10" s="529" t="s">
        <v>471</v>
      </c>
      <c r="H10" s="530">
        <v>642177702</v>
      </c>
      <c r="I10" s="364" t="s">
        <v>476</v>
      </c>
      <c r="J10" s="529" t="s">
        <v>482</v>
      </c>
      <c r="K10" s="530">
        <v>670406532</v>
      </c>
      <c r="L10" s="364" t="s">
        <v>487</v>
      </c>
    </row>
    <row r="11" spans="1:12" ht="20.100000000000001" customHeight="1" thickBot="1" x14ac:dyDescent="0.25">
      <c r="A11" s="177" t="s">
        <v>212</v>
      </c>
      <c r="B11" s="178">
        <v>45375</v>
      </c>
      <c r="C11" s="522" t="s">
        <v>286</v>
      </c>
      <c r="D11" s="454" t="s">
        <v>498</v>
      </c>
      <c r="E11" s="454" t="s">
        <v>499</v>
      </c>
      <c r="F11" s="454" t="s">
        <v>500</v>
      </c>
      <c r="G11" s="119" t="s">
        <v>471</v>
      </c>
      <c r="H11" s="125">
        <v>642177702</v>
      </c>
      <c r="I11" s="364" t="s">
        <v>476</v>
      </c>
      <c r="J11" s="119" t="s">
        <v>482</v>
      </c>
      <c r="K11" s="125">
        <v>670406532</v>
      </c>
      <c r="L11" s="364" t="s">
        <v>487</v>
      </c>
    </row>
    <row r="12" spans="1:12" ht="20.100000000000001" customHeight="1" thickBot="1" x14ac:dyDescent="0.25">
      <c r="A12" s="132" t="s">
        <v>214</v>
      </c>
      <c r="B12" s="133">
        <v>45207</v>
      </c>
      <c r="C12" s="519" t="s">
        <v>187</v>
      </c>
      <c r="D12" s="134" t="s">
        <v>215</v>
      </c>
      <c r="E12" s="209" t="s">
        <v>216</v>
      </c>
      <c r="F12" s="134" t="s">
        <v>217</v>
      </c>
      <c r="G12" s="116" t="s">
        <v>501</v>
      </c>
      <c r="H12" s="122" t="s">
        <v>515</v>
      </c>
      <c r="I12" s="364" t="s">
        <v>508</v>
      </c>
      <c r="J12" s="116" t="s">
        <v>516</v>
      </c>
      <c r="K12" s="122" t="s">
        <v>520</v>
      </c>
      <c r="L12" s="364" t="s">
        <v>521</v>
      </c>
    </row>
    <row r="13" spans="1:12" ht="20.100000000000001" customHeight="1" thickBot="1" x14ac:dyDescent="0.25">
      <c r="A13" s="151" t="s">
        <v>197</v>
      </c>
      <c r="B13" s="152">
        <v>45256</v>
      </c>
      <c r="C13" s="516" t="s">
        <v>193</v>
      </c>
      <c r="D13" s="134" t="s">
        <v>194</v>
      </c>
      <c r="E13" s="209" t="s">
        <v>195</v>
      </c>
      <c r="F13" s="134" t="s">
        <v>196</v>
      </c>
      <c r="G13" s="531" t="s">
        <v>359</v>
      </c>
      <c r="H13" s="532">
        <v>685081702</v>
      </c>
      <c r="I13" s="364" t="s">
        <v>439</v>
      </c>
      <c r="J13" s="531"/>
      <c r="K13" s="532"/>
      <c r="L13" s="364"/>
    </row>
    <row r="14" spans="1:12" ht="20.100000000000001" customHeight="1" thickBot="1" x14ac:dyDescent="0.25">
      <c r="A14" s="177" t="s">
        <v>1</v>
      </c>
      <c r="B14" s="178">
        <v>45375</v>
      </c>
      <c r="C14" s="522" t="s">
        <v>358</v>
      </c>
      <c r="D14" s="134" t="s">
        <v>194</v>
      </c>
      <c r="E14" s="209" t="s">
        <v>195</v>
      </c>
      <c r="F14" s="134" t="s">
        <v>196</v>
      </c>
      <c r="G14" s="119" t="s">
        <v>166</v>
      </c>
      <c r="H14" s="125">
        <v>632309768</v>
      </c>
      <c r="I14" s="54" t="s">
        <v>172</v>
      </c>
      <c r="J14" s="125" t="s">
        <v>177</v>
      </c>
      <c r="K14" s="125">
        <v>606632751</v>
      </c>
      <c r="L14" s="54" t="s">
        <v>181</v>
      </c>
    </row>
    <row r="15" spans="1:12" ht="20.100000000000001" customHeight="1" thickBot="1" x14ac:dyDescent="0.25">
      <c r="A15" s="173" t="s">
        <v>197</v>
      </c>
      <c r="B15" s="174">
        <v>45347</v>
      </c>
      <c r="C15" s="525" t="s">
        <v>323</v>
      </c>
      <c r="D15" s="134" t="s">
        <v>296</v>
      </c>
      <c r="E15" s="209" t="s">
        <v>297</v>
      </c>
      <c r="F15" s="134" t="s">
        <v>316</v>
      </c>
      <c r="G15" s="363" t="s">
        <v>432</v>
      </c>
      <c r="H15" s="443">
        <v>698867691</v>
      </c>
      <c r="I15" s="364" t="s">
        <v>438</v>
      </c>
      <c r="J15" s="363" t="s">
        <v>446</v>
      </c>
      <c r="K15" s="443">
        <v>679688057</v>
      </c>
      <c r="L15" s="364" t="s">
        <v>450</v>
      </c>
    </row>
    <row r="16" spans="1:12" ht="20.100000000000001" customHeight="1" thickBot="1" x14ac:dyDescent="0.25">
      <c r="A16" s="177" t="s">
        <v>2</v>
      </c>
      <c r="B16" s="178">
        <v>45375</v>
      </c>
      <c r="C16" s="513" t="s">
        <v>203</v>
      </c>
      <c r="D16" s="134" t="s">
        <v>296</v>
      </c>
      <c r="E16" s="209" t="s">
        <v>297</v>
      </c>
      <c r="F16" s="134" t="s">
        <v>316</v>
      </c>
      <c r="G16" s="148" t="s">
        <v>363</v>
      </c>
      <c r="H16" s="284">
        <v>670643025</v>
      </c>
      <c r="I16" s="54" t="s">
        <v>368</v>
      </c>
      <c r="J16" s="148" t="s">
        <v>372</v>
      </c>
      <c r="K16" s="284">
        <v>681507505</v>
      </c>
      <c r="L16" s="54" t="s">
        <v>376</v>
      </c>
    </row>
    <row r="17" spans="1:13" ht="20.100000000000001" customHeight="1" thickBot="1" x14ac:dyDescent="0.25">
      <c r="A17" s="145" t="s">
        <v>192</v>
      </c>
      <c r="B17" s="141" t="s">
        <v>351</v>
      </c>
      <c r="C17" s="533" t="s">
        <v>265</v>
      </c>
      <c r="D17" s="134" t="s">
        <v>335</v>
      </c>
      <c r="E17" s="209" t="s">
        <v>336</v>
      </c>
      <c r="F17" s="134" t="s">
        <v>337</v>
      </c>
      <c r="G17" s="534" t="s">
        <v>396</v>
      </c>
      <c r="H17" s="535">
        <v>661076990</v>
      </c>
      <c r="I17" s="54" t="s">
        <v>403</v>
      </c>
      <c r="J17" s="534" t="s">
        <v>407</v>
      </c>
      <c r="K17" s="535">
        <v>665221529</v>
      </c>
      <c r="L17" s="54" t="s">
        <v>412</v>
      </c>
    </row>
    <row r="18" spans="1:13" ht="20.100000000000001" customHeight="1" thickBot="1" x14ac:dyDescent="0.25">
      <c r="A18" s="163" t="s">
        <v>96</v>
      </c>
      <c r="B18" s="164">
        <v>45319</v>
      </c>
      <c r="C18" s="528" t="s">
        <v>294</v>
      </c>
      <c r="D18" s="134" t="s">
        <v>218</v>
      </c>
      <c r="E18" s="209" t="s">
        <v>219</v>
      </c>
      <c r="F18" s="134" t="s">
        <v>220</v>
      </c>
      <c r="G18" s="536" t="s">
        <v>583</v>
      </c>
      <c r="H18" s="537">
        <v>671318669</v>
      </c>
      <c r="I18" s="364" t="s">
        <v>589</v>
      </c>
      <c r="J18" s="536" t="s">
        <v>595</v>
      </c>
      <c r="K18" s="537">
        <v>638380059</v>
      </c>
      <c r="L18" s="364" t="s">
        <v>601</v>
      </c>
    </row>
    <row r="19" spans="1:13" ht="20.100000000000001" customHeight="1" thickBot="1" x14ac:dyDescent="0.25">
      <c r="A19" s="177" t="s">
        <v>197</v>
      </c>
      <c r="B19" s="178">
        <v>45375</v>
      </c>
      <c r="C19" s="522" t="s">
        <v>323</v>
      </c>
      <c r="D19" s="134" t="s">
        <v>185</v>
      </c>
      <c r="E19" s="209" t="s">
        <v>186</v>
      </c>
      <c r="F19" s="134" t="s">
        <v>467</v>
      </c>
      <c r="G19" s="538" t="s">
        <v>432</v>
      </c>
      <c r="H19" s="539">
        <v>698867691</v>
      </c>
      <c r="I19" s="364" t="s">
        <v>438</v>
      </c>
      <c r="J19" s="538" t="s">
        <v>446</v>
      </c>
      <c r="K19" s="539">
        <v>679688057</v>
      </c>
      <c r="L19" s="364" t="s">
        <v>450</v>
      </c>
    </row>
    <row r="20" spans="1:13" ht="20.100000000000001" customHeight="1" thickBot="1" x14ac:dyDescent="0.25">
      <c r="A20" s="132" t="s">
        <v>1</v>
      </c>
      <c r="B20" s="133">
        <v>45207</v>
      </c>
      <c r="C20" s="519" t="s">
        <v>353</v>
      </c>
      <c r="D20" s="134" t="s">
        <v>185</v>
      </c>
      <c r="E20" s="209" t="s">
        <v>330</v>
      </c>
      <c r="F20" s="134" t="s">
        <v>354</v>
      </c>
      <c r="G20" s="118" t="s">
        <v>165</v>
      </c>
      <c r="H20" s="124">
        <v>634266781</v>
      </c>
      <c r="I20" s="54" t="s">
        <v>171</v>
      </c>
      <c r="J20" s="124" t="s">
        <v>176</v>
      </c>
      <c r="K20" s="124">
        <v>607322688</v>
      </c>
      <c r="L20" s="54" t="s">
        <v>180</v>
      </c>
    </row>
    <row r="21" spans="1:13" ht="20.100000000000001" customHeight="1" thickBot="1" x14ac:dyDescent="0.25">
      <c r="A21" s="151" t="s">
        <v>96</v>
      </c>
      <c r="B21" s="152">
        <v>45256</v>
      </c>
      <c r="C21" s="516" t="s">
        <v>283</v>
      </c>
      <c r="D21" s="134" t="s">
        <v>610</v>
      </c>
      <c r="E21" s="209" t="s">
        <v>611</v>
      </c>
      <c r="F21" s="134" t="s">
        <v>612</v>
      </c>
      <c r="G21" s="538" t="s">
        <v>582</v>
      </c>
      <c r="H21" s="539">
        <v>675140077</v>
      </c>
      <c r="I21" s="364" t="s">
        <v>588</v>
      </c>
      <c r="J21" s="538" t="s">
        <v>594</v>
      </c>
      <c r="K21" s="539">
        <v>619222497</v>
      </c>
      <c r="L21" s="364" t="s">
        <v>600</v>
      </c>
    </row>
    <row r="22" spans="1:13" ht="20.25" customHeight="1" thickBot="1" x14ac:dyDescent="0.25">
      <c r="A22" s="158" t="s">
        <v>202</v>
      </c>
      <c r="B22" s="159" t="s">
        <v>352</v>
      </c>
      <c r="C22" s="540" t="s">
        <v>295</v>
      </c>
      <c r="D22" s="134" t="s">
        <v>177</v>
      </c>
      <c r="E22" s="209" t="s">
        <v>268</v>
      </c>
      <c r="F22" s="134" t="s">
        <v>181</v>
      </c>
      <c r="G22" s="372" t="s">
        <v>435</v>
      </c>
      <c r="H22" s="448">
        <v>669623977</v>
      </c>
      <c r="I22" s="364" t="s">
        <v>443</v>
      </c>
      <c r="J22" s="372" t="s">
        <v>448</v>
      </c>
      <c r="K22" s="448">
        <v>783519214</v>
      </c>
      <c r="L22" s="364" t="s">
        <v>453</v>
      </c>
    </row>
    <row r="23" spans="1:13" ht="20.25" customHeight="1" thickBot="1" x14ac:dyDescent="0.25">
      <c r="A23" s="177" t="s">
        <v>202</v>
      </c>
      <c r="B23" s="178">
        <v>45375</v>
      </c>
      <c r="C23" s="522" t="s">
        <v>338</v>
      </c>
      <c r="D23" s="134" t="s">
        <v>276</v>
      </c>
      <c r="E23" s="209" t="s">
        <v>277</v>
      </c>
      <c r="F23" s="134" t="s">
        <v>278</v>
      </c>
      <c r="G23" s="541" t="s">
        <v>436</v>
      </c>
      <c r="H23" s="542">
        <v>668615974</v>
      </c>
      <c r="I23" s="364" t="s">
        <v>444</v>
      </c>
      <c r="J23" s="541"/>
      <c r="K23" s="542"/>
      <c r="L23" s="364"/>
    </row>
    <row r="24" spans="1:13" ht="20.100000000000001" customHeight="1" thickBot="1" x14ac:dyDescent="0.25">
      <c r="A24" s="158" t="s">
        <v>207</v>
      </c>
      <c r="B24" s="159" t="s">
        <v>352</v>
      </c>
      <c r="C24" s="540" t="s">
        <v>233</v>
      </c>
      <c r="D24" s="134" t="s">
        <v>271</v>
      </c>
      <c r="E24" s="209" t="s">
        <v>272</v>
      </c>
      <c r="F24" s="134" t="s">
        <v>273</v>
      </c>
      <c r="G24" s="543" t="s">
        <v>469</v>
      </c>
      <c r="H24" s="544">
        <v>609162831</v>
      </c>
      <c r="I24" s="364" t="s">
        <v>475</v>
      </c>
      <c r="J24" s="543" t="s">
        <v>480</v>
      </c>
      <c r="K24" s="544">
        <v>681405950</v>
      </c>
      <c r="L24" s="364" t="s">
        <v>486</v>
      </c>
      <c r="M24" s="153"/>
    </row>
    <row r="25" spans="1:13" ht="20.100000000000001" customHeight="1" thickBot="1" x14ac:dyDescent="0.25">
      <c r="A25" s="158" t="s">
        <v>212</v>
      </c>
      <c r="B25" s="159" t="s">
        <v>352</v>
      </c>
      <c r="C25" s="540" t="s">
        <v>233</v>
      </c>
      <c r="D25" s="134" t="s">
        <v>271</v>
      </c>
      <c r="E25" s="209" t="s">
        <v>272</v>
      </c>
      <c r="F25" s="134" t="s">
        <v>273</v>
      </c>
      <c r="G25" s="117" t="s">
        <v>469</v>
      </c>
      <c r="H25" s="123">
        <v>609162831</v>
      </c>
      <c r="I25" s="364" t="s">
        <v>475</v>
      </c>
      <c r="J25" s="117" t="s">
        <v>480</v>
      </c>
      <c r="K25" s="123">
        <v>681405950</v>
      </c>
      <c r="L25" s="364" t="s">
        <v>486</v>
      </c>
    </row>
    <row r="26" spans="1:13" ht="20.100000000000001" customHeight="1" thickBot="1" x14ac:dyDescent="0.25">
      <c r="A26" s="163" t="s">
        <v>260</v>
      </c>
      <c r="B26" s="164">
        <v>45319</v>
      </c>
      <c r="C26" s="528" t="s">
        <v>331</v>
      </c>
      <c r="D26" s="134" t="s">
        <v>271</v>
      </c>
      <c r="E26" s="209" t="s">
        <v>272</v>
      </c>
      <c r="F26" s="134" t="s">
        <v>273</v>
      </c>
      <c r="G26" s="541" t="s">
        <v>506</v>
      </c>
      <c r="H26" s="542">
        <v>674830583</v>
      </c>
      <c r="I26" s="364" t="s">
        <v>513</v>
      </c>
      <c r="J26" s="541" t="s">
        <v>519</v>
      </c>
      <c r="K26" s="542">
        <v>698532039</v>
      </c>
      <c r="L26" s="364" t="s">
        <v>524</v>
      </c>
    </row>
    <row r="27" spans="1:13" ht="20.100000000000001" customHeight="1" thickBot="1" x14ac:dyDescent="0.25">
      <c r="A27" s="173" t="s">
        <v>214</v>
      </c>
      <c r="B27" s="174">
        <v>45347</v>
      </c>
      <c r="C27" s="525" t="s">
        <v>270</v>
      </c>
      <c r="D27" s="134" t="s">
        <v>227</v>
      </c>
      <c r="E27" s="209" t="s">
        <v>228</v>
      </c>
      <c r="F27" s="134" t="s">
        <v>229</v>
      </c>
      <c r="G27" s="545" t="s">
        <v>504</v>
      </c>
      <c r="H27" s="546">
        <v>631784191</v>
      </c>
      <c r="I27" s="364" t="s">
        <v>511</v>
      </c>
      <c r="J27" s="545" t="s">
        <v>274</v>
      </c>
      <c r="K27" s="546">
        <v>636960649</v>
      </c>
      <c r="L27" s="364" t="s">
        <v>275</v>
      </c>
    </row>
    <row r="28" spans="1:13" ht="20.100000000000001" customHeight="1" thickBot="1" x14ac:dyDescent="0.25">
      <c r="A28" s="177" t="s">
        <v>214</v>
      </c>
      <c r="B28" s="178">
        <v>45375</v>
      </c>
      <c r="C28" s="522" t="s">
        <v>279</v>
      </c>
      <c r="D28" s="134" t="s">
        <v>227</v>
      </c>
      <c r="E28" s="209" t="s">
        <v>228</v>
      </c>
      <c r="F28" s="134" t="s">
        <v>229</v>
      </c>
      <c r="G28" s="368" t="s">
        <v>503</v>
      </c>
      <c r="H28" s="446">
        <v>601298299</v>
      </c>
      <c r="I28" s="364" t="s">
        <v>510</v>
      </c>
      <c r="J28" s="368" t="s">
        <v>517</v>
      </c>
      <c r="K28" s="446">
        <v>681182045</v>
      </c>
      <c r="L28" s="364" t="s">
        <v>522</v>
      </c>
    </row>
    <row r="29" spans="1:13" ht="20.100000000000001" customHeight="1" thickBot="1" x14ac:dyDescent="0.25">
      <c r="A29" s="173" t="s">
        <v>202</v>
      </c>
      <c r="B29" s="174">
        <v>45347</v>
      </c>
      <c r="C29" s="525" t="s">
        <v>381</v>
      </c>
      <c r="D29" s="134" t="s">
        <v>284</v>
      </c>
      <c r="E29" s="209" t="s">
        <v>285</v>
      </c>
      <c r="F29" s="209" t="s">
        <v>466</v>
      </c>
      <c r="G29" s="547" t="s">
        <v>433</v>
      </c>
      <c r="H29" s="548">
        <v>678370509</v>
      </c>
      <c r="I29" s="364" t="s">
        <v>441</v>
      </c>
      <c r="J29" s="547"/>
      <c r="K29" s="548"/>
      <c r="L29" s="364"/>
    </row>
    <row r="30" spans="1:13" ht="20.100000000000001" customHeight="1" thickBot="1" x14ac:dyDescent="0.25">
      <c r="A30" s="163" t="s">
        <v>2</v>
      </c>
      <c r="B30" s="164">
        <v>45319</v>
      </c>
      <c r="C30" s="528" t="s">
        <v>338</v>
      </c>
      <c r="D30" s="134" t="s">
        <v>321</v>
      </c>
      <c r="E30" s="209" t="s">
        <v>322</v>
      </c>
      <c r="F30" s="134" t="s">
        <v>385</v>
      </c>
      <c r="G30" s="549" t="s">
        <v>362</v>
      </c>
      <c r="H30" s="550">
        <v>676584335</v>
      </c>
      <c r="I30" s="54" t="s">
        <v>367</v>
      </c>
      <c r="J30" s="549"/>
      <c r="K30" s="550"/>
      <c r="L30" s="54"/>
    </row>
    <row r="31" spans="1:13" ht="20.100000000000001" customHeight="1" thickBot="1" x14ac:dyDescent="0.25">
      <c r="A31" s="177" t="s">
        <v>96</v>
      </c>
      <c r="B31" s="178">
        <v>45375</v>
      </c>
      <c r="C31" s="551" t="s">
        <v>309</v>
      </c>
      <c r="D31" s="134" t="s">
        <v>321</v>
      </c>
      <c r="E31" s="209" t="s">
        <v>322</v>
      </c>
      <c r="F31" s="134" t="s">
        <v>385</v>
      </c>
      <c r="G31" s="552" t="s">
        <v>586</v>
      </c>
      <c r="H31" s="553">
        <v>632750302</v>
      </c>
      <c r="I31" s="364" t="s">
        <v>592</v>
      </c>
      <c r="J31" s="552" t="s">
        <v>598</v>
      </c>
      <c r="K31" s="553" t="s">
        <v>606</v>
      </c>
      <c r="L31" s="364" t="s">
        <v>604</v>
      </c>
    </row>
    <row r="32" spans="1:13" ht="20.100000000000001" customHeight="1" thickBot="1" x14ac:dyDescent="0.25">
      <c r="A32" s="132" t="s">
        <v>97</v>
      </c>
      <c r="B32" s="133">
        <v>45207</v>
      </c>
      <c r="C32" s="519" t="s">
        <v>629</v>
      </c>
      <c r="D32" s="134" t="s">
        <v>280</v>
      </c>
      <c r="E32" s="209" t="s">
        <v>281</v>
      </c>
      <c r="F32" s="134" t="s">
        <v>282</v>
      </c>
      <c r="G32" s="554" t="s">
        <v>620</v>
      </c>
      <c r="H32" s="555">
        <v>685320932</v>
      </c>
      <c r="I32" s="364" t="s">
        <v>624</v>
      </c>
      <c r="J32" s="554"/>
      <c r="K32" s="555"/>
      <c r="L32" s="364"/>
    </row>
    <row r="33" spans="1:12" ht="20.100000000000001" customHeight="1" thickBot="1" x14ac:dyDescent="0.25">
      <c r="A33" s="145" t="s">
        <v>202</v>
      </c>
      <c r="B33" s="141" t="s">
        <v>351</v>
      </c>
      <c r="C33" s="533" t="s">
        <v>458</v>
      </c>
      <c r="D33" s="134" t="s">
        <v>280</v>
      </c>
      <c r="E33" s="209" t="s">
        <v>281</v>
      </c>
      <c r="F33" s="134" t="s">
        <v>282</v>
      </c>
      <c r="G33" s="556" t="s">
        <v>434</v>
      </c>
      <c r="H33" s="557">
        <v>686046751</v>
      </c>
      <c r="I33" s="364" t="s">
        <v>442</v>
      </c>
      <c r="J33" s="556" t="s">
        <v>447</v>
      </c>
      <c r="K33" s="557">
        <v>609364547</v>
      </c>
      <c r="L33" s="364" t="s">
        <v>452</v>
      </c>
    </row>
    <row r="34" spans="1:12" ht="20.100000000000001" customHeight="1" thickBot="1" x14ac:dyDescent="0.25">
      <c r="A34" s="145" t="s">
        <v>188</v>
      </c>
      <c r="B34" s="141" t="s">
        <v>351</v>
      </c>
      <c r="C34" s="533" t="s">
        <v>265</v>
      </c>
      <c r="D34" s="134" t="s">
        <v>189</v>
      </c>
      <c r="E34" s="209" t="s">
        <v>190</v>
      </c>
      <c r="F34" s="134" t="s">
        <v>191</v>
      </c>
      <c r="G34" s="558" t="s">
        <v>396</v>
      </c>
      <c r="H34" s="559">
        <v>661076990</v>
      </c>
      <c r="I34" s="54" t="s">
        <v>403</v>
      </c>
      <c r="J34" s="558" t="s">
        <v>407</v>
      </c>
      <c r="K34" s="559">
        <v>665221529</v>
      </c>
      <c r="L34" s="54" t="s">
        <v>412</v>
      </c>
    </row>
    <row r="35" spans="1:12" ht="20.100000000000001" customHeight="1" thickBot="1" x14ac:dyDescent="0.25">
      <c r="A35" s="151" t="s">
        <v>188</v>
      </c>
      <c r="B35" s="152">
        <v>45256</v>
      </c>
      <c r="C35" s="516" t="s">
        <v>265</v>
      </c>
      <c r="D35" s="134" t="s">
        <v>189</v>
      </c>
      <c r="E35" s="209" t="s">
        <v>190</v>
      </c>
      <c r="F35" s="134" t="s">
        <v>191</v>
      </c>
      <c r="G35" s="558" t="s">
        <v>396</v>
      </c>
      <c r="H35" s="559">
        <v>661076990</v>
      </c>
      <c r="I35" s="54" t="s">
        <v>403</v>
      </c>
      <c r="J35" s="558" t="s">
        <v>407</v>
      </c>
      <c r="K35" s="559">
        <v>665221529</v>
      </c>
      <c r="L35" s="54"/>
    </row>
    <row r="36" spans="1:12" ht="20.100000000000001" customHeight="1" thickBot="1" x14ac:dyDescent="0.25">
      <c r="A36" s="132" t="s">
        <v>95</v>
      </c>
      <c r="B36" s="133">
        <v>45207</v>
      </c>
      <c r="C36" s="519" t="s">
        <v>290</v>
      </c>
      <c r="D36" s="134" t="s">
        <v>291</v>
      </c>
      <c r="E36" s="209" t="s">
        <v>292</v>
      </c>
      <c r="F36" s="134" t="s">
        <v>293</v>
      </c>
      <c r="G36" s="531" t="s">
        <v>552</v>
      </c>
      <c r="H36" s="532">
        <v>665763647</v>
      </c>
      <c r="I36" s="364" t="s">
        <v>558</v>
      </c>
      <c r="J36" s="531" t="s">
        <v>564</v>
      </c>
      <c r="K36" s="532">
        <v>698470184</v>
      </c>
      <c r="L36" s="364" t="s">
        <v>569</v>
      </c>
    </row>
    <row r="37" spans="1:12" ht="20.100000000000001" customHeight="1" thickBot="1" x14ac:dyDescent="0.25">
      <c r="A37" s="163" t="s">
        <v>1</v>
      </c>
      <c r="B37" s="164">
        <v>45319</v>
      </c>
      <c r="C37" s="528" t="s">
        <v>290</v>
      </c>
      <c r="D37" s="134" t="s">
        <v>291</v>
      </c>
      <c r="E37" s="209" t="s">
        <v>292</v>
      </c>
      <c r="F37" s="134" t="s">
        <v>293</v>
      </c>
      <c r="G37" s="560" t="s">
        <v>164</v>
      </c>
      <c r="H37" s="561">
        <v>608524455</v>
      </c>
      <c r="I37" s="54" t="s">
        <v>170</v>
      </c>
      <c r="J37" s="561" t="s">
        <v>175</v>
      </c>
      <c r="K37" s="561">
        <v>784124213</v>
      </c>
      <c r="L37" s="54" t="s">
        <v>179</v>
      </c>
    </row>
    <row r="38" spans="1:12" ht="20.100000000000001" customHeight="1" thickBot="1" x14ac:dyDescent="0.25">
      <c r="A38" s="173" t="s">
        <v>96</v>
      </c>
      <c r="B38" s="174">
        <v>45347</v>
      </c>
      <c r="C38" s="562" t="s">
        <v>613</v>
      </c>
      <c r="D38" s="134" t="s">
        <v>614</v>
      </c>
      <c r="E38" s="209" t="s">
        <v>615</v>
      </c>
      <c r="F38" s="134" t="s">
        <v>616</v>
      </c>
      <c r="G38" s="372" t="s">
        <v>587</v>
      </c>
      <c r="H38" s="448">
        <v>681648098</v>
      </c>
      <c r="I38" s="364" t="s">
        <v>593</v>
      </c>
      <c r="J38" s="372" t="s">
        <v>599</v>
      </c>
      <c r="K38" s="448">
        <v>629555029</v>
      </c>
      <c r="L38" s="364" t="s">
        <v>605</v>
      </c>
    </row>
    <row r="39" spans="1:12" ht="20.100000000000001" customHeight="1" thickBot="1" x14ac:dyDescent="0.25">
      <c r="A39" s="163" t="s">
        <v>192</v>
      </c>
      <c r="B39" s="164">
        <v>45319</v>
      </c>
      <c r="C39" s="528" t="s">
        <v>465</v>
      </c>
      <c r="D39" s="134" t="s">
        <v>343</v>
      </c>
      <c r="E39" s="209" t="s">
        <v>344</v>
      </c>
      <c r="F39" s="134" t="s">
        <v>424</v>
      </c>
      <c r="G39" s="520" t="s">
        <v>394</v>
      </c>
      <c r="H39" s="521">
        <v>684355679</v>
      </c>
      <c r="I39" s="54" t="s">
        <v>401</v>
      </c>
      <c r="J39" s="520" t="s">
        <v>406</v>
      </c>
      <c r="K39" s="521">
        <v>670063480</v>
      </c>
      <c r="L39" s="54" t="s">
        <v>411</v>
      </c>
    </row>
    <row r="40" spans="1:12" ht="20.100000000000001" customHeight="1" thickBot="1" x14ac:dyDescent="0.25">
      <c r="A40" s="173" t="s">
        <v>192</v>
      </c>
      <c r="B40" s="174">
        <v>45347</v>
      </c>
      <c r="C40" s="563" t="s">
        <v>269</v>
      </c>
      <c r="D40" s="134" t="s">
        <v>343</v>
      </c>
      <c r="E40" s="209" t="s">
        <v>344</v>
      </c>
      <c r="F40" s="134" t="s">
        <v>424</v>
      </c>
      <c r="G40" s="564" t="s">
        <v>394</v>
      </c>
      <c r="H40" s="565">
        <v>684355679</v>
      </c>
      <c r="I40" s="54" t="s">
        <v>401</v>
      </c>
      <c r="J40" s="564" t="s">
        <v>406</v>
      </c>
      <c r="K40" s="565">
        <v>670063480</v>
      </c>
      <c r="L40" s="54" t="s">
        <v>411</v>
      </c>
    </row>
    <row r="41" spans="1:12" ht="20.100000000000001" customHeight="1" thickBot="1" x14ac:dyDescent="0.25">
      <c r="A41" s="132" t="s">
        <v>212</v>
      </c>
      <c r="B41" s="133">
        <v>45207</v>
      </c>
      <c r="C41" s="519" t="s">
        <v>300</v>
      </c>
      <c r="D41" s="134" t="s">
        <v>209</v>
      </c>
      <c r="E41" s="209" t="s">
        <v>210</v>
      </c>
      <c r="F41" s="134" t="s">
        <v>211</v>
      </c>
      <c r="G41" s="372" t="s">
        <v>328</v>
      </c>
      <c r="H41" s="448">
        <v>638262977</v>
      </c>
      <c r="I41" s="364" t="s">
        <v>329</v>
      </c>
      <c r="J41" s="372" t="s">
        <v>483</v>
      </c>
      <c r="K41" s="448">
        <v>609421334</v>
      </c>
      <c r="L41" s="364" t="s">
        <v>488</v>
      </c>
    </row>
    <row r="42" spans="1:12" ht="20.100000000000001" customHeight="1" thickBot="1" x14ac:dyDescent="0.25">
      <c r="A42" s="163" t="s">
        <v>95</v>
      </c>
      <c r="B42" s="164">
        <v>45319</v>
      </c>
      <c r="C42" s="528" t="s">
        <v>208</v>
      </c>
      <c r="D42" s="134" t="s">
        <v>209</v>
      </c>
      <c r="E42" s="209" t="s">
        <v>210</v>
      </c>
      <c r="F42" s="134" t="s">
        <v>211</v>
      </c>
      <c r="G42" s="566" t="s">
        <v>551</v>
      </c>
      <c r="H42" s="567">
        <v>640373232</v>
      </c>
      <c r="I42" s="364" t="s">
        <v>557</v>
      </c>
      <c r="J42" s="566"/>
      <c r="K42" s="567"/>
      <c r="L42" s="364"/>
    </row>
    <row r="43" spans="1:12" ht="20.100000000000001" customHeight="1" thickBot="1" x14ac:dyDescent="0.25">
      <c r="A43" s="132" t="s">
        <v>207</v>
      </c>
      <c r="B43" s="133">
        <v>45207</v>
      </c>
      <c r="C43" s="519" t="s">
        <v>300</v>
      </c>
      <c r="D43" s="134" t="s">
        <v>491</v>
      </c>
      <c r="E43" s="209" t="s">
        <v>492</v>
      </c>
      <c r="F43" s="150" t="s">
        <v>493</v>
      </c>
      <c r="G43" s="568" t="s">
        <v>328</v>
      </c>
      <c r="H43" s="569">
        <v>638262977</v>
      </c>
      <c r="I43" s="364" t="s">
        <v>329</v>
      </c>
      <c r="J43" s="568" t="s">
        <v>483</v>
      </c>
      <c r="K43" s="569">
        <v>609421334</v>
      </c>
      <c r="L43" s="364" t="s">
        <v>488</v>
      </c>
    </row>
    <row r="44" spans="1:12" ht="20.100000000000001" customHeight="1" thickBot="1" x14ac:dyDescent="0.25">
      <c r="A44" s="145" t="s">
        <v>214</v>
      </c>
      <c r="B44" s="141" t="s">
        <v>351</v>
      </c>
      <c r="C44" s="533" t="s">
        <v>525</v>
      </c>
      <c r="D44" s="134" t="s">
        <v>240</v>
      </c>
      <c r="E44" s="209" t="s">
        <v>241</v>
      </c>
      <c r="F44" s="134" t="s">
        <v>242</v>
      </c>
      <c r="G44" s="566" t="s">
        <v>392</v>
      </c>
      <c r="H44" s="567">
        <v>645481565</v>
      </c>
      <c r="I44" s="364" t="s">
        <v>399</v>
      </c>
      <c r="J44" s="566" t="s">
        <v>405</v>
      </c>
      <c r="K44" s="567">
        <v>651429798</v>
      </c>
      <c r="L44" s="364" t="s">
        <v>410</v>
      </c>
    </row>
    <row r="45" spans="1:12" ht="20.100000000000001" customHeight="1" thickBot="1" x14ac:dyDescent="0.25">
      <c r="A45" s="151" t="s">
        <v>207</v>
      </c>
      <c r="B45" s="152">
        <v>45256</v>
      </c>
      <c r="C45" s="516" t="s">
        <v>495</v>
      </c>
      <c r="D45" s="134" t="s">
        <v>240</v>
      </c>
      <c r="E45" s="209" t="s">
        <v>241</v>
      </c>
      <c r="F45" s="134" t="s">
        <v>242</v>
      </c>
      <c r="G45" s="570" t="s">
        <v>472</v>
      </c>
      <c r="H45" s="571">
        <v>675680501</v>
      </c>
      <c r="I45" s="364" t="s">
        <v>477</v>
      </c>
      <c r="J45" s="570" t="s">
        <v>484</v>
      </c>
      <c r="K45" s="571">
        <v>669293268</v>
      </c>
      <c r="L45" s="364" t="s">
        <v>489</v>
      </c>
    </row>
    <row r="46" spans="1:12" ht="20.100000000000001" customHeight="1" thickBot="1" x14ac:dyDescent="0.25">
      <c r="A46" s="151" t="s">
        <v>192</v>
      </c>
      <c r="B46" s="152">
        <v>45256</v>
      </c>
      <c r="C46" s="516" t="s">
        <v>265</v>
      </c>
      <c r="D46" s="134" t="s">
        <v>237</v>
      </c>
      <c r="E46" s="209" t="s">
        <v>238</v>
      </c>
      <c r="F46" s="134" t="s">
        <v>239</v>
      </c>
      <c r="G46" s="558" t="s">
        <v>396</v>
      </c>
      <c r="H46" s="559">
        <v>661076990</v>
      </c>
      <c r="I46" s="54" t="s">
        <v>403</v>
      </c>
      <c r="J46" s="558" t="s">
        <v>407</v>
      </c>
      <c r="K46" s="559">
        <v>665221529</v>
      </c>
      <c r="L46" s="54"/>
    </row>
    <row r="47" spans="1:12" ht="20.100000000000001" customHeight="1" thickBot="1" x14ac:dyDescent="0.25">
      <c r="A47" s="163" t="s">
        <v>214</v>
      </c>
      <c r="B47" s="164">
        <v>45319</v>
      </c>
      <c r="C47" s="528" t="s">
        <v>264</v>
      </c>
      <c r="D47" s="134" t="s">
        <v>237</v>
      </c>
      <c r="E47" s="209" t="s">
        <v>238</v>
      </c>
      <c r="F47" s="134" t="s">
        <v>239</v>
      </c>
      <c r="G47" s="367" t="s">
        <v>502</v>
      </c>
      <c r="H47" s="445">
        <v>658548012</v>
      </c>
      <c r="I47" s="364" t="s">
        <v>509</v>
      </c>
      <c r="J47" s="367" t="s">
        <v>163</v>
      </c>
      <c r="K47" s="445">
        <v>660778942</v>
      </c>
      <c r="L47" s="364" t="s">
        <v>169</v>
      </c>
    </row>
    <row r="48" spans="1:12" ht="20.100000000000001" customHeight="1" thickBot="1" x14ac:dyDescent="0.25">
      <c r="A48" s="132" t="s">
        <v>94</v>
      </c>
      <c r="B48" s="133">
        <v>45207</v>
      </c>
      <c r="C48" s="519" t="s">
        <v>353</v>
      </c>
      <c r="D48" s="134" t="s">
        <v>318</v>
      </c>
      <c r="E48" s="209" t="s">
        <v>319</v>
      </c>
      <c r="F48" s="134" t="s">
        <v>320</v>
      </c>
      <c r="G48" s="517" t="s">
        <v>537</v>
      </c>
      <c r="H48" s="518">
        <v>751661853</v>
      </c>
      <c r="I48" s="364" t="s">
        <v>541</v>
      </c>
      <c r="J48" s="517" t="s">
        <v>544</v>
      </c>
      <c r="K48" s="518">
        <v>750494099</v>
      </c>
      <c r="L48" s="364" t="s">
        <v>547</v>
      </c>
    </row>
    <row r="49" spans="1:13" ht="20.100000000000001" customHeight="1" thickBot="1" x14ac:dyDescent="0.25">
      <c r="A49" s="145" t="s">
        <v>260</v>
      </c>
      <c r="B49" s="141" t="s">
        <v>351</v>
      </c>
      <c r="C49" s="533" t="s">
        <v>334</v>
      </c>
      <c r="D49" s="134" t="s">
        <v>526</v>
      </c>
      <c r="E49" s="209" t="s">
        <v>527</v>
      </c>
      <c r="F49" s="134" t="s">
        <v>528</v>
      </c>
      <c r="G49" s="568" t="s">
        <v>505</v>
      </c>
      <c r="H49" s="569">
        <v>631016857</v>
      </c>
      <c r="I49" s="364" t="s">
        <v>512</v>
      </c>
      <c r="J49" s="568" t="s">
        <v>518</v>
      </c>
      <c r="K49" s="569">
        <v>623128763</v>
      </c>
      <c r="L49" s="364" t="s">
        <v>523</v>
      </c>
    </row>
    <row r="50" spans="1:13" ht="20.100000000000001" customHeight="1" thickBot="1" x14ac:dyDescent="0.25">
      <c r="A50" s="151" t="s">
        <v>214</v>
      </c>
      <c r="B50" s="152">
        <v>45256</v>
      </c>
      <c r="C50" s="516" t="s">
        <v>334</v>
      </c>
      <c r="D50" s="134" t="s">
        <v>526</v>
      </c>
      <c r="E50" s="209" t="s">
        <v>527</v>
      </c>
      <c r="F50" s="134" t="s">
        <v>528</v>
      </c>
      <c r="G50" s="568" t="s">
        <v>505</v>
      </c>
      <c r="H50" s="569">
        <v>631016857</v>
      </c>
      <c r="I50" s="364" t="s">
        <v>512</v>
      </c>
      <c r="J50" s="568" t="s">
        <v>518</v>
      </c>
      <c r="K50" s="569">
        <v>623128763</v>
      </c>
      <c r="L50" s="364" t="s">
        <v>523</v>
      </c>
    </row>
    <row r="51" spans="1:13" ht="20.100000000000001" customHeight="1" thickBot="1" x14ac:dyDescent="0.25">
      <c r="A51" s="145" t="s">
        <v>207</v>
      </c>
      <c r="B51" s="141" t="s">
        <v>351</v>
      </c>
      <c r="C51" s="533" t="s">
        <v>494</v>
      </c>
      <c r="D51" s="454" t="s">
        <v>464</v>
      </c>
      <c r="E51" s="454" t="s">
        <v>462</v>
      </c>
      <c r="F51" s="454" t="s">
        <v>463</v>
      </c>
      <c r="G51" s="572" t="s">
        <v>307</v>
      </c>
      <c r="H51" s="573">
        <v>665127461</v>
      </c>
      <c r="I51" s="364" t="s">
        <v>308</v>
      </c>
      <c r="J51" s="572"/>
      <c r="K51" s="573"/>
      <c r="L51" s="364"/>
    </row>
    <row r="52" spans="1:13" ht="20.100000000000001" customHeight="1" thickBot="1" x14ac:dyDescent="0.25">
      <c r="A52" s="163" t="s">
        <v>202</v>
      </c>
      <c r="B52" s="164">
        <v>45319</v>
      </c>
      <c r="C52" s="528" t="s">
        <v>458</v>
      </c>
      <c r="D52" s="454" t="s">
        <v>464</v>
      </c>
      <c r="E52" s="454" t="s">
        <v>462</v>
      </c>
      <c r="F52" s="454" t="s">
        <v>463</v>
      </c>
      <c r="G52" s="370" t="s">
        <v>434</v>
      </c>
      <c r="H52" s="447">
        <v>686046751</v>
      </c>
      <c r="I52" s="364" t="s">
        <v>442</v>
      </c>
      <c r="J52" s="370" t="s">
        <v>447</v>
      </c>
      <c r="K52" s="447">
        <v>609364547</v>
      </c>
      <c r="L52" s="364" t="s">
        <v>452</v>
      </c>
    </row>
    <row r="53" spans="1:13" ht="20.100000000000001" customHeight="1" thickBot="1" x14ac:dyDescent="0.25">
      <c r="A53" s="145" t="s">
        <v>212</v>
      </c>
      <c r="B53" s="141" t="s">
        <v>351</v>
      </c>
      <c r="C53" s="533" t="s">
        <v>249</v>
      </c>
      <c r="D53" s="134" t="s">
        <v>250</v>
      </c>
      <c r="E53" s="209" t="s">
        <v>251</v>
      </c>
      <c r="F53" s="134" t="s">
        <v>252</v>
      </c>
      <c r="G53" s="574" t="s">
        <v>470</v>
      </c>
      <c r="H53" s="575">
        <v>660443363</v>
      </c>
      <c r="I53" s="364" t="s">
        <v>252</v>
      </c>
      <c r="J53" s="574" t="s">
        <v>481</v>
      </c>
      <c r="K53" s="575">
        <v>629390613</v>
      </c>
      <c r="L53" s="364" t="s">
        <v>253</v>
      </c>
    </row>
    <row r="54" spans="1:13" ht="20.100000000000001" customHeight="1" thickBot="1" x14ac:dyDescent="0.25">
      <c r="A54" s="173" t="s">
        <v>212</v>
      </c>
      <c r="B54" s="174">
        <v>45347</v>
      </c>
      <c r="C54" s="525" t="s">
        <v>249</v>
      </c>
      <c r="D54" s="134" t="s">
        <v>250</v>
      </c>
      <c r="E54" s="209" t="s">
        <v>251</v>
      </c>
      <c r="F54" s="134" t="s">
        <v>252</v>
      </c>
      <c r="G54" s="574" t="s">
        <v>470</v>
      </c>
      <c r="H54" s="575">
        <v>660443363</v>
      </c>
      <c r="I54" s="364" t="s">
        <v>252</v>
      </c>
      <c r="J54" s="574" t="s">
        <v>481</v>
      </c>
      <c r="K54" s="575">
        <v>629390613</v>
      </c>
      <c r="L54" s="364" t="s">
        <v>253</v>
      </c>
    </row>
    <row r="55" spans="1:13" ht="20.100000000000001" customHeight="1" thickBot="1" x14ac:dyDescent="0.25">
      <c r="A55" s="151" t="s">
        <v>94</v>
      </c>
      <c r="B55" s="152">
        <v>45256</v>
      </c>
      <c r="C55" s="516" t="s">
        <v>550</v>
      </c>
      <c r="D55" s="134" t="s">
        <v>221</v>
      </c>
      <c r="E55" s="209" t="s">
        <v>222</v>
      </c>
      <c r="F55" s="134" t="s">
        <v>223</v>
      </c>
      <c r="G55" s="471" t="s">
        <v>538</v>
      </c>
      <c r="H55" s="472">
        <v>622428645</v>
      </c>
      <c r="I55" s="364" t="s">
        <v>542</v>
      </c>
      <c r="J55" s="471" t="s">
        <v>545</v>
      </c>
      <c r="K55" s="472">
        <v>678715394</v>
      </c>
      <c r="L55" s="364" t="s">
        <v>548</v>
      </c>
    </row>
    <row r="56" spans="1:13" ht="20.100000000000001" customHeight="1" thickBot="1" x14ac:dyDescent="0.25">
      <c r="A56" s="132" t="s">
        <v>202</v>
      </c>
      <c r="B56" s="133">
        <v>45207</v>
      </c>
      <c r="C56" s="519" t="s">
        <v>213</v>
      </c>
      <c r="D56" s="134" t="s">
        <v>455</v>
      </c>
      <c r="E56" s="209" t="s">
        <v>456</v>
      </c>
      <c r="F56" s="150" t="s">
        <v>457</v>
      </c>
      <c r="G56" s="576" t="s">
        <v>437</v>
      </c>
      <c r="H56" s="577">
        <v>658754968</v>
      </c>
      <c r="I56" s="364" t="s">
        <v>445</v>
      </c>
      <c r="J56" s="576" t="s">
        <v>449</v>
      </c>
      <c r="K56" s="577">
        <v>651478892</v>
      </c>
      <c r="L56" s="364" t="s">
        <v>454</v>
      </c>
    </row>
    <row r="57" spans="1:13" ht="20.100000000000001" customHeight="1" thickBot="1" x14ac:dyDescent="0.25">
      <c r="A57" s="151" t="s">
        <v>202</v>
      </c>
      <c r="B57" s="152">
        <v>45256</v>
      </c>
      <c r="C57" s="516" t="s">
        <v>213</v>
      </c>
      <c r="D57" s="134" t="s">
        <v>455</v>
      </c>
      <c r="E57" s="209" t="s">
        <v>456</v>
      </c>
      <c r="F57" s="134" t="s">
        <v>457</v>
      </c>
      <c r="G57" s="578" t="s">
        <v>437</v>
      </c>
      <c r="H57" s="579">
        <v>658754968</v>
      </c>
      <c r="I57" s="364" t="s">
        <v>445</v>
      </c>
      <c r="J57" s="578" t="s">
        <v>449</v>
      </c>
      <c r="K57" s="579">
        <v>651478892</v>
      </c>
      <c r="L57" s="364" t="s">
        <v>454</v>
      </c>
    </row>
    <row r="58" spans="1:13" ht="20.100000000000001" customHeight="1" thickBot="1" x14ac:dyDescent="0.25">
      <c r="A58" s="151" t="s">
        <v>1</v>
      </c>
      <c r="B58" s="152">
        <v>45256</v>
      </c>
      <c r="C58" s="516" t="s">
        <v>355</v>
      </c>
      <c r="D58" s="150" t="s">
        <v>332</v>
      </c>
      <c r="E58" s="210" t="s">
        <v>356</v>
      </c>
      <c r="F58" s="134" t="s">
        <v>333</v>
      </c>
      <c r="G58" s="115" t="s">
        <v>162</v>
      </c>
      <c r="H58" s="121">
        <v>668507447</v>
      </c>
      <c r="I58" s="54" t="s">
        <v>168</v>
      </c>
      <c r="J58" s="121"/>
      <c r="K58" s="121"/>
      <c r="L58" s="54"/>
    </row>
    <row r="59" spans="1:13" ht="20.100000000000001" customHeight="1" thickBot="1" x14ac:dyDescent="0.25">
      <c r="A59" s="173" t="s">
        <v>94</v>
      </c>
      <c r="B59" s="174">
        <v>45347</v>
      </c>
      <c r="C59" s="525" t="s">
        <v>355</v>
      </c>
      <c r="D59" s="150" t="s">
        <v>332</v>
      </c>
      <c r="E59" s="210" t="s">
        <v>356</v>
      </c>
      <c r="F59" s="134" t="s">
        <v>333</v>
      </c>
      <c r="G59" s="580" t="s">
        <v>162</v>
      </c>
      <c r="H59" s="581">
        <v>668507447</v>
      </c>
      <c r="I59" s="364" t="s">
        <v>168</v>
      </c>
      <c r="J59" s="580"/>
      <c r="K59" s="581"/>
      <c r="L59" s="364"/>
      <c r="M59" s="153"/>
    </row>
    <row r="60" spans="1:13" ht="20.100000000000001" customHeight="1" thickBot="1" x14ac:dyDescent="0.25">
      <c r="A60" s="132" t="s">
        <v>214</v>
      </c>
      <c r="B60" s="133">
        <v>45207</v>
      </c>
      <c r="C60" s="519" t="s">
        <v>187</v>
      </c>
      <c r="D60" s="134" t="s">
        <v>348</v>
      </c>
      <c r="E60" s="209" t="s">
        <v>349</v>
      </c>
      <c r="F60" s="134" t="s">
        <v>350</v>
      </c>
      <c r="G60" s="116" t="s">
        <v>501</v>
      </c>
      <c r="H60" s="122" t="s">
        <v>515</v>
      </c>
      <c r="I60" s="364" t="s">
        <v>508</v>
      </c>
      <c r="J60" s="116" t="s">
        <v>516</v>
      </c>
      <c r="K60" s="122" t="s">
        <v>520</v>
      </c>
      <c r="L60" s="364" t="s">
        <v>521</v>
      </c>
    </row>
    <row r="61" spans="1:13" ht="20.100000000000001" customHeight="1" thickBot="1" x14ac:dyDescent="0.25">
      <c r="A61" s="173" t="s">
        <v>1</v>
      </c>
      <c r="B61" s="174">
        <v>45347</v>
      </c>
      <c r="C61" s="525" t="s">
        <v>357</v>
      </c>
      <c r="D61" s="134" t="s">
        <v>348</v>
      </c>
      <c r="E61" s="209" t="s">
        <v>349</v>
      </c>
      <c r="F61" s="134" t="s">
        <v>350</v>
      </c>
      <c r="G61" s="582" t="s">
        <v>167</v>
      </c>
      <c r="H61" s="583">
        <v>602285725</v>
      </c>
      <c r="I61" s="54" t="s">
        <v>173</v>
      </c>
      <c r="J61" s="583"/>
      <c r="K61" s="583"/>
      <c r="L61" s="54"/>
    </row>
    <row r="62" spans="1:13" ht="20.100000000000001" customHeight="1" thickBot="1" x14ac:dyDescent="0.25">
      <c r="A62" s="132" t="s">
        <v>96</v>
      </c>
      <c r="B62" s="133">
        <v>45207</v>
      </c>
      <c r="C62" s="519" t="s">
        <v>226</v>
      </c>
      <c r="D62" s="134" t="s">
        <v>607</v>
      </c>
      <c r="E62" s="209" t="s">
        <v>608</v>
      </c>
      <c r="F62" s="134" t="s">
        <v>609</v>
      </c>
      <c r="G62" s="584" t="s">
        <v>584</v>
      </c>
      <c r="H62" s="585">
        <v>631299098</v>
      </c>
      <c r="I62" s="364" t="s">
        <v>590</v>
      </c>
      <c r="J62" s="584" t="s">
        <v>596</v>
      </c>
      <c r="K62" s="585">
        <v>658158427</v>
      </c>
      <c r="L62" s="364" t="s">
        <v>602</v>
      </c>
    </row>
    <row r="63" spans="1:13" ht="20.100000000000001" customHeight="1" thickBot="1" x14ac:dyDescent="0.25">
      <c r="A63" s="151" t="s">
        <v>212</v>
      </c>
      <c r="B63" s="152">
        <v>45256</v>
      </c>
      <c r="C63" s="516" t="s">
        <v>495</v>
      </c>
      <c r="D63" s="134" t="s">
        <v>421</v>
      </c>
      <c r="E63" s="209" t="s">
        <v>422</v>
      </c>
      <c r="F63" s="134" t="s">
        <v>423</v>
      </c>
      <c r="G63" s="541" t="s">
        <v>472</v>
      </c>
      <c r="H63" s="542">
        <v>675680501</v>
      </c>
      <c r="I63" s="364" t="s">
        <v>477</v>
      </c>
      <c r="J63" s="541" t="s">
        <v>484</v>
      </c>
      <c r="K63" s="542">
        <v>669293268</v>
      </c>
      <c r="L63" s="364" t="s">
        <v>489</v>
      </c>
    </row>
    <row r="64" spans="1:13" ht="20.100000000000001" customHeight="1" thickBot="1" x14ac:dyDescent="0.25">
      <c r="A64" s="158" t="s">
        <v>188</v>
      </c>
      <c r="B64" s="159" t="s">
        <v>352</v>
      </c>
      <c r="C64" s="540" t="s">
        <v>420</v>
      </c>
      <c r="D64" s="134" t="s">
        <v>421</v>
      </c>
      <c r="E64" s="209" t="s">
        <v>422</v>
      </c>
      <c r="F64" s="134" t="s">
        <v>423</v>
      </c>
      <c r="G64" s="586" t="s">
        <v>392</v>
      </c>
      <c r="H64" s="587">
        <v>645481565</v>
      </c>
      <c r="I64" s="54" t="s">
        <v>399</v>
      </c>
      <c r="J64" s="586" t="s">
        <v>405</v>
      </c>
      <c r="K64" s="587">
        <v>651429798</v>
      </c>
      <c r="L64" s="54" t="s">
        <v>410</v>
      </c>
    </row>
    <row r="65" spans="1:12" ht="20.100000000000001" customHeight="1" thickBot="1" x14ac:dyDescent="0.25">
      <c r="A65" s="158" t="s">
        <v>192</v>
      </c>
      <c r="B65" s="159" t="s">
        <v>352</v>
      </c>
      <c r="C65" s="540" t="s">
        <v>267</v>
      </c>
      <c r="D65" s="134" t="s">
        <v>244</v>
      </c>
      <c r="E65" s="209" t="s">
        <v>245</v>
      </c>
      <c r="F65" s="134" t="s">
        <v>246</v>
      </c>
      <c r="G65" s="170" t="s">
        <v>395</v>
      </c>
      <c r="H65" s="283">
        <v>611776407</v>
      </c>
      <c r="I65" s="54" t="s">
        <v>402</v>
      </c>
      <c r="J65" s="170"/>
      <c r="K65" s="283"/>
      <c r="L65" s="54"/>
    </row>
    <row r="66" spans="1:12" ht="20.100000000000001" customHeight="1" thickBot="1" x14ac:dyDescent="0.25">
      <c r="A66" s="177" t="s">
        <v>192</v>
      </c>
      <c r="B66" s="178">
        <v>45375</v>
      </c>
      <c r="C66" s="522" t="s">
        <v>243</v>
      </c>
      <c r="D66" s="134" t="s">
        <v>244</v>
      </c>
      <c r="E66" s="209" t="s">
        <v>245</v>
      </c>
      <c r="F66" s="134" t="s">
        <v>246</v>
      </c>
      <c r="G66" s="588" t="s">
        <v>398</v>
      </c>
      <c r="H66" s="589">
        <v>662125296</v>
      </c>
      <c r="I66" s="54" t="s">
        <v>247</v>
      </c>
      <c r="J66" s="588" t="s">
        <v>409</v>
      </c>
      <c r="K66" s="589">
        <v>623896678</v>
      </c>
      <c r="L66" s="54" t="s">
        <v>248</v>
      </c>
    </row>
    <row r="67" spans="1:12" ht="20.100000000000001" customHeight="1" thickBot="1" x14ac:dyDescent="0.25">
      <c r="A67" s="151" t="s">
        <v>2</v>
      </c>
      <c r="B67" s="152">
        <v>45256</v>
      </c>
      <c r="C67" s="516" t="s">
        <v>381</v>
      </c>
      <c r="D67" s="134" t="s">
        <v>382</v>
      </c>
      <c r="E67" s="209" t="s">
        <v>383</v>
      </c>
      <c r="F67" s="134" t="s">
        <v>384</v>
      </c>
      <c r="G67" s="590" t="s">
        <v>345</v>
      </c>
      <c r="H67" s="591">
        <v>671094998</v>
      </c>
      <c r="I67" s="54" t="s">
        <v>347</v>
      </c>
      <c r="J67" s="590" t="s">
        <v>369</v>
      </c>
      <c r="K67" s="591">
        <v>615862355</v>
      </c>
      <c r="L67" s="54" t="s">
        <v>373</v>
      </c>
    </row>
    <row r="68" spans="1:12" ht="20.100000000000001" customHeight="1" thickBot="1" x14ac:dyDescent="0.25">
      <c r="A68" s="158" t="s">
        <v>260</v>
      </c>
      <c r="B68" s="159" t="s">
        <v>352</v>
      </c>
      <c r="C68" s="540" t="s">
        <v>270</v>
      </c>
      <c r="D68" s="134" t="s">
        <v>382</v>
      </c>
      <c r="E68" s="209" t="s">
        <v>383</v>
      </c>
      <c r="F68" s="134" t="s">
        <v>384</v>
      </c>
      <c r="G68" s="119" t="s">
        <v>504</v>
      </c>
      <c r="H68" s="125">
        <v>631784191</v>
      </c>
      <c r="I68" s="364" t="s">
        <v>511</v>
      </c>
      <c r="J68" s="119" t="s">
        <v>274</v>
      </c>
      <c r="K68" s="125">
        <v>636960649</v>
      </c>
      <c r="L68" s="364" t="s">
        <v>275</v>
      </c>
    </row>
    <row r="69" spans="1:12" ht="20.100000000000001" customHeight="1" thickBot="1" x14ac:dyDescent="0.25">
      <c r="A69" s="177" t="s">
        <v>94</v>
      </c>
      <c r="B69" s="178">
        <v>45375</v>
      </c>
      <c r="C69" s="522" t="s">
        <v>193</v>
      </c>
      <c r="D69" s="134" t="s">
        <v>287</v>
      </c>
      <c r="E69" s="209" t="s">
        <v>288</v>
      </c>
      <c r="F69" s="134" t="s">
        <v>289</v>
      </c>
      <c r="G69" s="115" t="s">
        <v>359</v>
      </c>
      <c r="H69" s="121">
        <v>685081702</v>
      </c>
      <c r="I69" s="364" t="s">
        <v>439</v>
      </c>
      <c r="J69" s="115"/>
      <c r="K69" s="121"/>
      <c r="L69" s="364"/>
    </row>
    <row r="70" spans="1:12" ht="20.100000000000001" customHeight="1" thickBot="1" x14ac:dyDescent="0.25">
      <c r="A70" s="173" t="s">
        <v>207</v>
      </c>
      <c r="B70" s="174">
        <v>45347</v>
      </c>
      <c r="C70" s="525" t="s">
        <v>339</v>
      </c>
      <c r="D70" s="134" t="s">
        <v>230</v>
      </c>
      <c r="E70" s="209" t="s">
        <v>231</v>
      </c>
      <c r="F70" s="134" t="s">
        <v>232</v>
      </c>
      <c r="G70" s="467" t="s">
        <v>468</v>
      </c>
      <c r="H70" s="468">
        <v>763521414</v>
      </c>
      <c r="I70" s="364" t="s">
        <v>474</v>
      </c>
      <c r="J70" s="467" t="s">
        <v>479</v>
      </c>
      <c r="K70" s="468">
        <v>622815841</v>
      </c>
      <c r="L70" s="364" t="s">
        <v>340</v>
      </c>
    </row>
    <row r="71" spans="1:12" ht="20.100000000000001" customHeight="1" thickBot="1" x14ac:dyDescent="0.25">
      <c r="A71" s="177" t="s">
        <v>207</v>
      </c>
      <c r="B71" s="178">
        <v>45375</v>
      </c>
      <c r="C71" s="522" t="s">
        <v>339</v>
      </c>
      <c r="D71" s="134" t="s">
        <v>230</v>
      </c>
      <c r="E71" s="209" t="s">
        <v>231</v>
      </c>
      <c r="F71" s="134" t="s">
        <v>232</v>
      </c>
      <c r="G71" s="467" t="s">
        <v>468</v>
      </c>
      <c r="H71" s="468">
        <v>763521414</v>
      </c>
      <c r="I71" s="364" t="s">
        <v>474</v>
      </c>
      <c r="J71" s="467" t="s">
        <v>479</v>
      </c>
      <c r="K71" s="468">
        <v>622815841</v>
      </c>
      <c r="L71" s="54"/>
    </row>
    <row r="72" spans="1:12" ht="20.100000000000001" customHeight="1" thickBot="1" x14ac:dyDescent="0.25">
      <c r="A72" s="163" t="s">
        <v>188</v>
      </c>
      <c r="B72" s="164">
        <v>45319</v>
      </c>
      <c r="C72" s="592" t="s">
        <v>317</v>
      </c>
      <c r="D72" s="134" t="s">
        <v>425</v>
      </c>
      <c r="E72" s="209" t="s">
        <v>427</v>
      </c>
      <c r="F72" s="134" t="s">
        <v>426</v>
      </c>
      <c r="G72" s="593" t="s">
        <v>397</v>
      </c>
      <c r="H72" s="594" t="s">
        <v>419</v>
      </c>
      <c r="I72" s="54" t="s">
        <v>404</v>
      </c>
      <c r="J72" s="593" t="s">
        <v>408</v>
      </c>
      <c r="K72" s="594">
        <v>604164420</v>
      </c>
      <c r="L72" s="54"/>
    </row>
    <row r="73" spans="1:12" ht="20.100000000000001" customHeight="1" thickBot="1" x14ac:dyDescent="0.25">
      <c r="A73" s="177" t="s">
        <v>95</v>
      </c>
      <c r="B73" s="178">
        <v>45375</v>
      </c>
      <c r="C73" s="551" t="s">
        <v>580</v>
      </c>
      <c r="D73" s="134" t="s">
        <v>425</v>
      </c>
      <c r="E73" s="209" t="s">
        <v>427</v>
      </c>
      <c r="F73" s="134" t="s">
        <v>426</v>
      </c>
      <c r="G73" s="568" t="s">
        <v>556</v>
      </c>
      <c r="H73" s="569">
        <v>781315498</v>
      </c>
      <c r="I73" s="364" t="s">
        <v>562</v>
      </c>
      <c r="J73" s="568" t="s">
        <v>568</v>
      </c>
      <c r="K73" s="569">
        <v>616608015</v>
      </c>
      <c r="L73" s="364" t="s">
        <v>573</v>
      </c>
    </row>
    <row r="74" spans="1:12" ht="20.100000000000001" customHeight="1" thickBot="1" x14ac:dyDescent="0.25">
      <c r="A74" s="158" t="s">
        <v>197</v>
      </c>
      <c r="B74" s="159" t="s">
        <v>352</v>
      </c>
      <c r="C74" s="540" t="s">
        <v>295</v>
      </c>
      <c r="D74" s="134" t="s">
        <v>204</v>
      </c>
      <c r="E74" s="209" t="s">
        <v>205</v>
      </c>
      <c r="F74" s="134" t="s">
        <v>206</v>
      </c>
      <c r="G74" s="595" t="s">
        <v>435</v>
      </c>
      <c r="H74" s="596">
        <v>669623977</v>
      </c>
      <c r="I74" s="364" t="s">
        <v>443</v>
      </c>
      <c r="J74" s="595" t="s">
        <v>448</v>
      </c>
      <c r="K74" s="596">
        <v>783519214</v>
      </c>
      <c r="L74" s="364" t="s">
        <v>453</v>
      </c>
    </row>
    <row r="75" spans="1:12" ht="20.100000000000001" customHeight="1" thickBot="1" x14ac:dyDescent="0.25">
      <c r="A75" s="163" t="s">
        <v>207</v>
      </c>
      <c r="B75" s="164">
        <v>45319</v>
      </c>
      <c r="C75" s="528" t="s">
        <v>497</v>
      </c>
      <c r="D75" s="134" t="s">
        <v>204</v>
      </c>
      <c r="E75" s="209" t="s">
        <v>205</v>
      </c>
      <c r="F75" s="134" t="s">
        <v>206</v>
      </c>
      <c r="G75" s="597" t="s">
        <v>473</v>
      </c>
      <c r="H75" s="598">
        <v>676069401</v>
      </c>
      <c r="I75" s="364" t="s">
        <v>478</v>
      </c>
      <c r="J75" s="597" t="s">
        <v>485</v>
      </c>
      <c r="K75" s="598">
        <v>626048508</v>
      </c>
      <c r="L75" s="364" t="s">
        <v>490</v>
      </c>
    </row>
    <row r="76" spans="1:12" ht="20.100000000000001" customHeight="1" thickBot="1" x14ac:dyDescent="0.25">
      <c r="A76" s="163" t="s">
        <v>97</v>
      </c>
      <c r="B76" s="164">
        <v>45319</v>
      </c>
      <c r="C76" s="599" t="s">
        <v>630</v>
      </c>
      <c r="D76" s="150" t="s">
        <v>576</v>
      </c>
      <c r="E76" s="210" t="s">
        <v>577</v>
      </c>
      <c r="F76" s="134" t="s">
        <v>578</v>
      </c>
      <c r="G76" s="568" t="s">
        <v>621</v>
      </c>
      <c r="H76" s="569">
        <v>616446574</v>
      </c>
      <c r="I76" s="364" t="s">
        <v>625</v>
      </c>
      <c r="J76" s="568"/>
      <c r="K76" s="569"/>
      <c r="L76" s="364"/>
    </row>
    <row r="77" spans="1:12" ht="20.100000000000001" customHeight="1" thickBot="1" x14ac:dyDescent="0.25">
      <c r="A77" s="173" t="s">
        <v>95</v>
      </c>
      <c r="B77" s="174">
        <v>45347</v>
      </c>
      <c r="C77" s="525" t="s">
        <v>579</v>
      </c>
      <c r="D77" s="150" t="s">
        <v>576</v>
      </c>
      <c r="E77" s="210" t="s">
        <v>577</v>
      </c>
      <c r="F77" s="134" t="s">
        <v>578</v>
      </c>
      <c r="G77" s="600" t="s">
        <v>553</v>
      </c>
      <c r="H77" s="601" t="s">
        <v>563</v>
      </c>
      <c r="I77" s="364" t="s">
        <v>559</v>
      </c>
      <c r="J77" s="600" t="s">
        <v>565</v>
      </c>
      <c r="K77" s="601" t="s">
        <v>574</v>
      </c>
      <c r="L77" s="364" t="s">
        <v>570</v>
      </c>
    </row>
    <row r="78" spans="1:12" ht="20.100000000000001" customHeight="1" thickBot="1" x14ac:dyDescent="0.25">
      <c r="A78" s="173" t="s">
        <v>188</v>
      </c>
      <c r="B78" s="174">
        <v>45347</v>
      </c>
      <c r="C78" s="563" t="s">
        <v>198</v>
      </c>
      <c r="D78" s="134" t="s">
        <v>301</v>
      </c>
      <c r="E78" s="209" t="s">
        <v>302</v>
      </c>
      <c r="F78" s="134" t="s">
        <v>303</v>
      </c>
      <c r="G78" s="602" t="s">
        <v>393</v>
      </c>
      <c r="H78" s="603">
        <v>676556610</v>
      </c>
      <c r="I78" s="54" t="s">
        <v>400</v>
      </c>
      <c r="J78" s="602"/>
      <c r="K78" s="603"/>
      <c r="L78" s="54"/>
    </row>
    <row r="79" spans="1:12" ht="20.100000000000001" customHeight="1" thickBot="1" x14ac:dyDescent="0.25">
      <c r="A79" s="158" t="s">
        <v>214</v>
      </c>
      <c r="B79" s="159" t="s">
        <v>352</v>
      </c>
      <c r="C79" s="540" t="s">
        <v>270</v>
      </c>
      <c r="D79" s="134" t="s">
        <v>310</v>
      </c>
      <c r="E79" s="209" t="s">
        <v>311</v>
      </c>
      <c r="F79" s="134" t="s">
        <v>312</v>
      </c>
      <c r="G79" s="556" t="s">
        <v>504</v>
      </c>
      <c r="H79" s="557">
        <v>631784191</v>
      </c>
      <c r="I79" s="364" t="s">
        <v>511</v>
      </c>
      <c r="J79" s="556" t="s">
        <v>274</v>
      </c>
      <c r="K79" s="557">
        <v>636960649</v>
      </c>
      <c r="L79" s="364" t="s">
        <v>275</v>
      </c>
    </row>
    <row r="80" spans="1:12" ht="20.100000000000001" customHeight="1" thickBot="1" x14ac:dyDescent="0.25">
      <c r="A80" s="173" t="s">
        <v>260</v>
      </c>
      <c r="B80" s="174">
        <v>45347</v>
      </c>
      <c r="C80" s="525" t="s">
        <v>270</v>
      </c>
      <c r="D80" s="134" t="s">
        <v>533</v>
      </c>
      <c r="E80" s="209" t="s">
        <v>534</v>
      </c>
      <c r="F80" s="134" t="s">
        <v>535</v>
      </c>
      <c r="G80" s="119" t="s">
        <v>504</v>
      </c>
      <c r="H80" s="125">
        <v>631784191</v>
      </c>
      <c r="I80" s="364" t="s">
        <v>511</v>
      </c>
      <c r="J80" s="119" t="s">
        <v>274</v>
      </c>
      <c r="K80" s="125">
        <v>636960649</v>
      </c>
      <c r="L80" s="364" t="s">
        <v>275</v>
      </c>
    </row>
    <row r="81" spans="1:12" ht="20.100000000000001" customHeight="1" thickBot="1" x14ac:dyDescent="0.25">
      <c r="A81" s="177" t="s">
        <v>260</v>
      </c>
      <c r="B81" s="178">
        <v>45375</v>
      </c>
      <c r="C81" s="522" t="s">
        <v>581</v>
      </c>
      <c r="D81" s="134" t="s">
        <v>533</v>
      </c>
      <c r="E81" s="209" t="s">
        <v>534</v>
      </c>
      <c r="F81" s="134" t="s">
        <v>535</v>
      </c>
      <c r="G81" s="604"/>
      <c r="H81" s="605"/>
      <c r="I81" s="54"/>
      <c r="J81" s="604"/>
      <c r="K81" s="605"/>
      <c r="L81" s="54"/>
    </row>
    <row r="82" spans="1:12" ht="20.100000000000001" customHeight="1" thickBot="1" x14ac:dyDescent="0.25">
      <c r="A82" s="132" t="s">
        <v>197</v>
      </c>
      <c r="B82" s="133">
        <v>45207</v>
      </c>
      <c r="C82" s="513" t="s">
        <v>324</v>
      </c>
      <c r="D82" s="150" t="s">
        <v>325</v>
      </c>
      <c r="E82" s="210" t="s">
        <v>326</v>
      </c>
      <c r="F82" s="150" t="s">
        <v>327</v>
      </c>
      <c r="G82" s="117" t="s">
        <v>342</v>
      </c>
      <c r="H82" s="123">
        <v>620697488</v>
      </c>
      <c r="I82" s="364" t="s">
        <v>440</v>
      </c>
      <c r="J82" s="117" t="s">
        <v>341</v>
      </c>
      <c r="K82" s="123">
        <v>674867406</v>
      </c>
      <c r="L82" s="364" t="s">
        <v>451</v>
      </c>
    </row>
    <row r="83" spans="1:12" ht="20.100000000000001" customHeight="1" thickBot="1" x14ac:dyDescent="0.25">
      <c r="A83" s="177" t="s">
        <v>97</v>
      </c>
      <c r="B83" s="178">
        <v>45375</v>
      </c>
      <c r="C83" s="551" t="s">
        <v>324</v>
      </c>
      <c r="D83" s="150" t="s">
        <v>325</v>
      </c>
      <c r="E83" s="210" t="s">
        <v>326</v>
      </c>
      <c r="F83" s="150" t="s">
        <v>327</v>
      </c>
      <c r="G83" s="469" t="s">
        <v>342</v>
      </c>
      <c r="H83" s="470">
        <v>620697488</v>
      </c>
      <c r="I83" s="364" t="s">
        <v>623</v>
      </c>
      <c r="J83" s="469"/>
      <c r="K83" s="470"/>
      <c r="L83" s="364"/>
    </row>
    <row r="84" spans="1:12" ht="20.100000000000001" customHeight="1" thickBot="1" x14ac:dyDescent="0.25">
      <c r="A84" s="151" t="s">
        <v>97</v>
      </c>
      <c r="B84" s="152">
        <v>45256</v>
      </c>
      <c r="C84" s="516" t="s">
        <v>631</v>
      </c>
      <c r="D84" s="134" t="s">
        <v>224</v>
      </c>
      <c r="E84" s="209" t="s">
        <v>225</v>
      </c>
      <c r="F84" s="134" t="s">
        <v>266</v>
      </c>
      <c r="G84" s="606" t="s">
        <v>618</v>
      </c>
      <c r="H84" s="607">
        <v>678319924</v>
      </c>
      <c r="I84" s="608" t="s">
        <v>306</v>
      </c>
      <c r="J84" s="606" t="s">
        <v>627</v>
      </c>
      <c r="K84" s="607">
        <v>603701710</v>
      </c>
      <c r="L84" s="608" t="s">
        <v>628</v>
      </c>
    </row>
    <row r="85" spans="1:12" ht="20.100000000000001" customHeight="1" thickBot="1" x14ac:dyDescent="0.25">
      <c r="A85" s="145" t="s">
        <v>197</v>
      </c>
      <c r="B85" s="141" t="s">
        <v>351</v>
      </c>
      <c r="C85" s="533" t="s">
        <v>458</v>
      </c>
      <c r="D85" s="454" t="s">
        <v>459</v>
      </c>
      <c r="E85" s="454" t="s">
        <v>460</v>
      </c>
      <c r="F85" s="134" t="s">
        <v>461</v>
      </c>
      <c r="G85" s="609" t="s">
        <v>434</v>
      </c>
      <c r="H85" s="610">
        <v>686046751</v>
      </c>
      <c r="I85" s="608" t="s">
        <v>442</v>
      </c>
      <c r="J85" s="609" t="s">
        <v>447</v>
      </c>
      <c r="K85" s="610">
        <v>609364547</v>
      </c>
      <c r="L85" s="608" t="s">
        <v>452</v>
      </c>
    </row>
    <row r="86" spans="1:12" ht="20.100000000000001" customHeight="1" thickBot="1" x14ac:dyDescent="0.25">
      <c r="A86" s="163" t="s">
        <v>197</v>
      </c>
      <c r="B86" s="164">
        <v>45319</v>
      </c>
      <c r="C86" s="528" t="s">
        <v>458</v>
      </c>
      <c r="D86" s="454" t="s">
        <v>459</v>
      </c>
      <c r="E86" s="454" t="s">
        <v>460</v>
      </c>
      <c r="F86" s="134" t="s">
        <v>461</v>
      </c>
      <c r="G86" s="609" t="s">
        <v>434</v>
      </c>
      <c r="H86" s="610">
        <v>686046751</v>
      </c>
      <c r="I86" s="608" t="s">
        <v>442</v>
      </c>
      <c r="J86" s="609" t="s">
        <v>447</v>
      </c>
      <c r="K86" s="610">
        <v>609364547</v>
      </c>
      <c r="L86" s="608" t="s">
        <v>452</v>
      </c>
    </row>
    <row r="87" spans="1:12" ht="20.100000000000001" customHeight="1" thickBot="1" x14ac:dyDescent="0.25">
      <c r="A87" s="132" t="s">
        <v>188</v>
      </c>
      <c r="B87" s="133">
        <v>45207</v>
      </c>
      <c r="C87" s="513" t="s">
        <v>198</v>
      </c>
      <c r="D87" s="134" t="s">
        <v>199</v>
      </c>
      <c r="E87" s="209" t="s">
        <v>200</v>
      </c>
      <c r="F87" s="134" t="s">
        <v>201</v>
      </c>
      <c r="G87" s="611" t="s">
        <v>393</v>
      </c>
      <c r="H87" s="612">
        <v>676556610</v>
      </c>
      <c r="I87" s="613" t="s">
        <v>400</v>
      </c>
      <c r="J87" s="611"/>
      <c r="K87" s="612"/>
      <c r="L87" s="613"/>
    </row>
    <row r="88" spans="1:12" ht="20.100000000000001" customHeight="1" thickBot="1" x14ac:dyDescent="0.25">
      <c r="A88" s="163" t="s">
        <v>94</v>
      </c>
      <c r="B88" s="164">
        <v>45319</v>
      </c>
      <c r="C88" s="528" t="s">
        <v>198</v>
      </c>
      <c r="D88" s="134" t="s">
        <v>199</v>
      </c>
      <c r="E88" s="209" t="s">
        <v>200</v>
      </c>
      <c r="F88" s="134" t="s">
        <v>201</v>
      </c>
      <c r="G88" s="614" t="s">
        <v>536</v>
      </c>
      <c r="H88" s="615">
        <v>767048103</v>
      </c>
      <c r="I88" s="608" t="s">
        <v>540</v>
      </c>
      <c r="J88" s="614"/>
      <c r="K88" s="615"/>
      <c r="L88" s="608"/>
    </row>
    <row r="89" spans="1:12" ht="20.100000000000001" customHeight="1" thickBot="1" x14ac:dyDescent="0.25">
      <c r="A89" s="173" t="s">
        <v>97</v>
      </c>
      <c r="B89" s="174">
        <v>45347</v>
      </c>
      <c r="C89" s="562" t="s">
        <v>254</v>
      </c>
      <c r="D89" s="150" t="s">
        <v>255</v>
      </c>
      <c r="E89" s="210" t="s">
        <v>256</v>
      </c>
      <c r="F89" s="150" t="s">
        <v>257</v>
      </c>
      <c r="G89" s="616" t="s">
        <v>617</v>
      </c>
      <c r="H89" s="617">
        <v>612166952</v>
      </c>
      <c r="I89" s="608" t="s">
        <v>258</v>
      </c>
      <c r="J89" s="616" t="s">
        <v>626</v>
      </c>
      <c r="K89" s="617">
        <v>638934046</v>
      </c>
      <c r="L89" s="608" t="s">
        <v>259</v>
      </c>
    </row>
    <row r="90" spans="1:12" ht="20.100000000000001" customHeight="1" thickBot="1" x14ac:dyDescent="0.25">
      <c r="B90" s="181"/>
      <c r="C90" s="189"/>
      <c r="D90" s="511"/>
      <c r="E90" s="512"/>
      <c r="F90" s="511"/>
      <c r="H90" s="190"/>
      <c r="I90" s="191"/>
      <c r="J90" s="189"/>
      <c r="K90" s="190"/>
      <c r="L90" s="191"/>
    </row>
    <row r="91" spans="1:12" ht="20.100000000000001" customHeight="1" thickBot="1" x14ac:dyDescent="0.25">
      <c r="A91" s="687" t="s">
        <v>639</v>
      </c>
      <c r="B91" s="688"/>
      <c r="C91" s="688"/>
      <c r="D91" s="192" t="s">
        <v>637</v>
      </c>
      <c r="E91" s="212"/>
      <c r="F91" s="193"/>
      <c r="G91" s="189"/>
      <c r="H91" s="190"/>
      <c r="I91" s="191"/>
      <c r="J91" s="189"/>
      <c r="K91" s="190"/>
      <c r="L91" s="191"/>
    </row>
    <row r="92" spans="1:12" ht="20.100000000000001" customHeight="1" thickBot="1" x14ac:dyDescent="0.25">
      <c r="A92" s="688"/>
      <c r="B92" s="688"/>
      <c r="C92" s="688"/>
      <c r="D92" s="134" t="s">
        <v>345</v>
      </c>
      <c r="E92" s="209" t="s">
        <v>346</v>
      </c>
      <c r="F92" s="134" t="s">
        <v>347</v>
      </c>
    </row>
    <row r="93" spans="1:12" ht="20.100000000000001" customHeight="1" thickBot="1" x14ac:dyDescent="0.25">
      <c r="A93" s="688"/>
      <c r="B93" s="688"/>
      <c r="C93" s="688"/>
      <c r="D93" s="134" t="s">
        <v>632</v>
      </c>
      <c r="E93" s="209" t="s">
        <v>633</v>
      </c>
      <c r="F93" s="134" t="s">
        <v>634</v>
      </c>
    </row>
    <row r="94" spans="1:12" ht="20.100000000000001" customHeight="1" thickBot="1" x14ac:dyDescent="0.25">
      <c r="A94" s="688"/>
      <c r="B94" s="688"/>
      <c r="C94" s="688"/>
      <c r="D94" s="134" t="s">
        <v>304</v>
      </c>
      <c r="E94" s="209" t="s">
        <v>305</v>
      </c>
      <c r="F94" s="134" t="s">
        <v>306</v>
      </c>
    </row>
    <row r="95" spans="1:12" ht="20.100000000000001" customHeight="1" thickBot="1" x14ac:dyDescent="0.25">
      <c r="A95" s="688"/>
      <c r="B95" s="688"/>
      <c r="C95" s="688"/>
      <c r="D95" s="134" t="s">
        <v>638</v>
      </c>
      <c r="E95" s="209" t="s">
        <v>635</v>
      </c>
      <c r="F95" s="134" t="s">
        <v>636</v>
      </c>
    </row>
    <row r="96" spans="1:12" ht="20.100000000000001" customHeight="1" thickBot="1" x14ac:dyDescent="0.25">
      <c r="A96" s="688"/>
      <c r="B96" s="688"/>
      <c r="C96" s="688"/>
      <c r="D96" s="134" t="s">
        <v>261</v>
      </c>
      <c r="E96" s="209" t="s">
        <v>262</v>
      </c>
      <c r="F96" s="134" t="s">
        <v>263</v>
      </c>
    </row>
    <row r="97" spans="1:9" ht="20.100000000000001" customHeight="1" thickBot="1" x14ac:dyDescent="0.25">
      <c r="A97" s="688"/>
      <c r="B97" s="688"/>
      <c r="C97" s="688"/>
      <c r="D97" s="134" t="s">
        <v>234</v>
      </c>
      <c r="E97" s="209" t="s">
        <v>235</v>
      </c>
      <c r="F97" s="689" t="s">
        <v>236</v>
      </c>
      <c r="G97" s="690"/>
      <c r="H97" s="691"/>
      <c r="I97" s="690"/>
    </row>
    <row r="98" spans="1:9" ht="20.100000000000001" customHeight="1" x14ac:dyDescent="0.2">
      <c r="E98" s="127"/>
      <c r="G98" s="690"/>
      <c r="H98" s="691"/>
      <c r="I98" s="690"/>
    </row>
    <row r="99" spans="1:9" ht="20.100000000000001" customHeight="1" x14ac:dyDescent="0.2"/>
    <row r="100" spans="1:9" ht="20.100000000000001" customHeight="1" x14ac:dyDescent="0.2"/>
    <row r="101" spans="1:9" ht="20.100000000000001" customHeight="1" x14ac:dyDescent="0.2"/>
    <row r="102" spans="1:9" ht="20.100000000000001" customHeight="1" x14ac:dyDescent="0.2"/>
    <row r="103" spans="1:9" ht="20.100000000000001" customHeight="1" x14ac:dyDescent="0.2"/>
    <row r="104" spans="1:9" ht="20.100000000000001" customHeight="1" x14ac:dyDescent="0.2"/>
    <row r="105" spans="1:9" ht="20.100000000000001" customHeight="1" x14ac:dyDescent="0.2"/>
    <row r="106" spans="1:9" ht="20.100000000000001" customHeight="1" x14ac:dyDescent="0.2"/>
    <row r="107" spans="1:9" ht="20.100000000000001" customHeight="1" x14ac:dyDescent="0.2"/>
    <row r="108" spans="1:9" ht="20.100000000000001" customHeight="1" x14ac:dyDescent="0.2"/>
    <row r="109" spans="1:9" ht="20.100000000000001" customHeight="1" x14ac:dyDescent="0.2"/>
    <row r="110" spans="1:9" ht="20.100000000000001" customHeight="1" x14ac:dyDescent="0.2"/>
    <row r="111" spans="1:9" ht="20.100000000000001" customHeight="1" x14ac:dyDescent="0.2"/>
    <row r="112" spans="1:9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</sheetData>
  <mergeCells count="2">
    <mergeCell ref="D2:F2"/>
    <mergeCell ref="A91:C97"/>
  </mergeCells>
  <hyperlinks>
    <hyperlink ref="F14" r:id="rId1" xr:uid="{71F9D894-EA03-4D34-AFC6-15633CAA1CE8}"/>
    <hyperlink ref="F22" r:id="rId2" xr:uid="{693A6345-27C2-4F20-9A85-5D53621758AD}"/>
    <hyperlink ref="F26" r:id="rId3" xr:uid="{A472FF97-5E81-41D9-9CBE-F59507C4E4AA}"/>
    <hyperlink ref="F16" r:id="rId4" xr:uid="{B5B19FD4-1296-4897-9102-C09E8AEE60C8}"/>
    <hyperlink ref="F4" r:id="rId5" xr:uid="{FFD723F0-F2C7-4B43-92E1-94EC8B5A733F}"/>
    <hyperlink ref="F78" r:id="rId6" xr:uid="{F1361CDB-0599-46AE-8D27-E436D37078D3}"/>
    <hyperlink ref="F82" r:id="rId7" xr:uid="{885740D1-3DA1-49DF-AEE6-1B01BBDF5F33}"/>
    <hyperlink ref="F20" r:id="rId8" xr:uid="{283D61DD-0F35-4CC2-A4C3-322DBE6050EB}"/>
    <hyperlink ref="F58" r:id="rId9" xr:uid="{47D20EE3-F709-4031-AF68-09ABAECD7C4D}"/>
    <hyperlink ref="F37" r:id="rId10" xr:uid="{BA998053-7D13-410F-9F86-01582B875210}"/>
    <hyperlink ref="F61" r:id="rId11" xr:uid="{482CA6D5-377B-471C-96B5-498BD8F4BE1B}"/>
    <hyperlink ref="F6" r:id="rId12" xr:uid="{24F21068-1D08-4DA1-8C69-198292FFC892}"/>
    <hyperlink ref="F67" r:id="rId13" xr:uid="{E1221A68-8F46-490E-972D-9007806521E2}"/>
    <hyperlink ref="F30" r:id="rId14" xr:uid="{9E411E54-BE9B-4454-8E10-17F52D8827B3}"/>
    <hyperlink ref="F9" r:id="rId15" xr:uid="{AA7D2854-E174-4456-8D82-335357EAF085}"/>
    <hyperlink ref="F34" r:id="rId16" xr:uid="{83F4C3F1-19BF-4636-B0AF-1E6214E4E675}"/>
    <hyperlink ref="F17" r:id="rId17" xr:uid="{B7763325-E7CF-4354-9CA7-031A995D3DB3}"/>
    <hyperlink ref="F35" r:id="rId18" xr:uid="{7E9FABA2-7FEF-4D02-B866-DC9D95B9B096}"/>
    <hyperlink ref="F46" r:id="rId19" xr:uid="{88F80F79-4503-4933-8E14-8D5A21A102D0}"/>
    <hyperlink ref="F64" r:id="rId20" xr:uid="{4BDF5F78-9C14-4E41-95AA-683DB6EB824C}"/>
    <hyperlink ref="F65" r:id="rId21" xr:uid="{0FEE5F35-100F-4717-8C23-7977E7C8B3A0}"/>
    <hyperlink ref="F39" r:id="rId22" xr:uid="{487C6E62-7A50-40CA-B2F1-66A1212BCCC7}"/>
    <hyperlink ref="F40" r:id="rId23" xr:uid="{1E3C3C9F-0D93-43A1-90D1-34CA7DE0334F}"/>
    <hyperlink ref="F72" r:id="rId24" xr:uid="{E20706E5-510A-4435-AE7C-AF28F3DEEFF5}"/>
    <hyperlink ref="F8" r:id="rId25" xr:uid="{3D5D8019-E4BC-4F06-B76D-C3949193895D}"/>
    <hyperlink ref="F66" r:id="rId26" xr:uid="{6408C638-42CD-4AC4-BA91-7C36581BF0BF}"/>
    <hyperlink ref="F56" r:id="rId27" xr:uid="{434ACFE9-1B03-4EBF-B629-2F77FC27F052}"/>
    <hyperlink ref="F85" r:id="rId28" xr:uid="{C0108258-2494-4C6B-B480-7883279129AC}"/>
    <hyperlink ref="F33" r:id="rId29" xr:uid="{AE0D26BE-018E-4889-BD5F-9C79F6BEB188}"/>
    <hyperlink ref="F13" r:id="rId30" xr:uid="{EEE67F5A-463E-49E3-9EB8-4A14CBFB6258}"/>
    <hyperlink ref="F57" r:id="rId31" xr:uid="{6CD448C7-F23E-4FAC-BD5F-0C3FBE7F4A2D}"/>
    <hyperlink ref="F74" r:id="rId32" xr:uid="{5D6CD55D-F1D6-41EC-BB3D-3DABC373A607}"/>
    <hyperlink ref="F86" r:id="rId33" xr:uid="{DFAC1042-1248-46A6-A700-2A6B0CC7B2DD}"/>
    <hyperlink ref="F52" r:id="rId34" xr:uid="{C07316C0-83A9-41A7-9B5D-0880D41A540C}"/>
    <hyperlink ref="F15" r:id="rId35" xr:uid="{6B0CD6CE-E70D-4A6E-B487-BE4B5DD24286}"/>
    <hyperlink ref="F29" r:id="rId36" xr:uid="{E9C63294-E87C-4B82-889D-B8E39770AFBF}"/>
    <hyperlink ref="F19" r:id="rId37" xr:uid="{0ECA873D-9EB2-42E7-93DB-F60A40D198B9}"/>
    <hyperlink ref="F23" r:id="rId38" xr:uid="{8A548CD3-9F73-4D00-A3B7-E3E70D8F7D47}"/>
    <hyperlink ref="F43" r:id="rId39" xr:uid="{177C491D-A1C4-4DC6-92C1-9F1C4D5BBB72}"/>
    <hyperlink ref="F41" r:id="rId40" xr:uid="{A710D1C6-6F8D-486B-9EB3-21165AC4BB53}"/>
    <hyperlink ref="F51" r:id="rId41" xr:uid="{0D56242D-DE74-4D5A-B49A-F268F495005E}"/>
    <hyperlink ref="F53" r:id="rId42" xr:uid="{F29C8C7B-3CD8-4EF9-A47B-AE4BA5871361}"/>
    <hyperlink ref="F45" r:id="rId43" xr:uid="{535F62C7-03F7-49ED-97D5-7683245C4D4F}"/>
    <hyperlink ref="F63" r:id="rId44" xr:uid="{4A58266C-4902-4E73-9E1F-FB061E8E7879}"/>
    <hyperlink ref="F24" r:id="rId45" xr:uid="{D7650848-C080-4307-9D13-97675706AFE4}"/>
    <hyperlink ref="F25" r:id="rId46" xr:uid="{0EEAAA46-3299-4051-A0E7-6B32132F9F41}"/>
    <hyperlink ref="F75" r:id="rId47" xr:uid="{F0CAC643-5427-4823-90E7-7196652D78CD}"/>
    <hyperlink ref="F10" r:id="rId48" xr:uid="{C0B38347-B9B8-4AC3-9E4F-907AAAA04B7E}"/>
    <hyperlink ref="F70" r:id="rId49" xr:uid="{8CBAC913-B72C-4929-BD40-036C3651AD79}"/>
    <hyperlink ref="F54" r:id="rId50" xr:uid="{5259495C-3F9E-4CB6-8730-C6DB8E4A9BC1}"/>
    <hyperlink ref="F71" r:id="rId51" xr:uid="{CCDC90AA-B044-4027-BAA0-C15840A89BDD}"/>
    <hyperlink ref="F11" r:id="rId52" xr:uid="{AEF0C57C-418A-4D32-9809-82B004AD8551}"/>
    <hyperlink ref="F60" r:id="rId53" xr:uid="{F65C3162-49A3-4A38-8579-5519632A6617}"/>
    <hyperlink ref="F12" r:id="rId54" xr:uid="{128B575E-39BC-4A63-AAEF-4C55923A67B0}"/>
    <hyperlink ref="F44" r:id="rId55" xr:uid="{CF49BD67-BB5E-425B-BD61-4F98A0B8456C}"/>
    <hyperlink ref="F49" r:id="rId56" xr:uid="{E093D8B1-7857-4420-9644-6C73DF5272B4}"/>
    <hyperlink ref="F50" r:id="rId57" xr:uid="{8AAB7445-4354-48B1-8E09-D8907DCFECCC}"/>
    <hyperlink ref="F7" r:id="rId58" xr:uid="{A811C55F-E596-411C-8D8C-6E878BB78EE9}"/>
    <hyperlink ref="F79" r:id="rId59" xr:uid="{9F15E588-C5CD-4CA5-A315-8C6D603F69F1}"/>
    <hyperlink ref="F68" r:id="rId60" xr:uid="{77AE7BB1-2827-4322-B449-CF5F4A574BF7}"/>
    <hyperlink ref="F47" r:id="rId61" xr:uid="{C9F7C1FF-CF90-4B00-B7E8-166636114F37}"/>
    <hyperlink ref="F28" r:id="rId62" xr:uid="{7202526D-BC81-4458-A7D6-D08B67FFE560}"/>
    <hyperlink ref="F81" r:id="rId63" xr:uid="{0FE8D2E1-7B6F-4D25-864B-0C83F0D231A1}"/>
    <hyperlink ref="F27" r:id="rId64" xr:uid="{E65B0FC0-5304-4588-99EC-D8D63614C14F}"/>
    <hyperlink ref="F80" r:id="rId65" xr:uid="{11CC5D6A-8489-4015-B20E-4A51048C8D63}"/>
    <hyperlink ref="F48" r:id="rId66" xr:uid="{6B78F60D-B2AF-4248-8D42-5A3EC54C9651}"/>
    <hyperlink ref="F55" r:id="rId67" xr:uid="{019B9238-5648-4285-BC18-A91EB2F39DD3}"/>
    <hyperlink ref="F59" r:id="rId68" xr:uid="{8EED8228-5AAF-4546-A1BC-AF6D081D266D}"/>
    <hyperlink ref="F69" r:id="rId69" xr:uid="{3D4AB569-8FDA-4B76-B7A7-3BF8E35868B6}"/>
    <hyperlink ref="F36" r:id="rId70" xr:uid="{43C14CB3-C747-441C-B66E-3111624A214D}"/>
    <hyperlink ref="F5" r:id="rId71" xr:uid="{88ED9229-661A-4F1F-9AE3-388A678E948F}"/>
    <hyperlink ref="F42" r:id="rId72" xr:uid="{3ACE4F84-302B-4F1B-A9A6-BEA3046FEEB5}"/>
    <hyperlink ref="F77" r:id="rId73" xr:uid="{F9BB6EFE-F80E-472B-91E3-4C555577E333}"/>
    <hyperlink ref="F73" r:id="rId74" xr:uid="{65A2E6C8-5623-4386-ABE8-BC721D07447F}"/>
    <hyperlink ref="F62" r:id="rId75" xr:uid="{B162F378-2E2C-4C13-B7E9-22F7404D54E0}"/>
    <hyperlink ref="F21" r:id="rId76" xr:uid="{54B092DC-716E-46FA-ADBA-2AA3844EC92E}"/>
    <hyperlink ref="F18" r:id="rId77" xr:uid="{93A5AFA8-1EAE-4F6E-A54E-A615A82381C2}"/>
    <hyperlink ref="F38" r:id="rId78" xr:uid="{34569608-7310-4836-9F85-CA2FC3C5E133}"/>
    <hyperlink ref="F31" r:id="rId79" xr:uid="{C7E54735-7DF4-4869-9344-88D129504D31}"/>
    <hyperlink ref="F32" r:id="rId80" xr:uid="{B5984891-F437-49E2-8943-1F7D138CD05F}"/>
    <hyperlink ref="F76" r:id="rId81" xr:uid="{D0189C38-38DD-4C9B-B114-BE606037AD7B}"/>
    <hyperlink ref="F89" r:id="rId82" xr:uid="{530DA7E4-9365-4E51-9702-5C6E13A9A2E6}"/>
    <hyperlink ref="F83" r:id="rId83" xr:uid="{5FA112E3-8D0A-4B6D-812B-4046B92F1E7D}"/>
    <hyperlink ref="F84" r:id="rId84" xr:uid="{E1986910-CD94-4B15-BAE4-D2EDF625CA42}"/>
    <hyperlink ref="F92" r:id="rId85" xr:uid="{B9CD2FAC-8E58-4DC6-98B4-529275A9C0D9}"/>
    <hyperlink ref="F93" r:id="rId86" xr:uid="{98A7A889-6ADD-4219-B3C6-68D8464BF8E5}"/>
    <hyperlink ref="F94" r:id="rId87" display="jerome.violet@gmail.com" xr:uid="{930D0F64-EDAC-456F-AE6D-ABDB157E713B}"/>
    <hyperlink ref="F95" r:id="rId88" xr:uid="{7AF17074-330E-4814-B8D9-F03E3BE45F48}"/>
    <hyperlink ref="F96" r:id="rId89" xr:uid="{E466F674-5B9F-42D6-AE04-C0F0AB22D1EE}"/>
    <hyperlink ref="F97" r:id="rId90" xr:uid="{0F8C7B2D-86CD-432F-9EC3-54C838E0D749}"/>
  </hyperlinks>
  <pageMargins left="0.7" right="0.7" top="0.75" bottom="0.75" header="0.3" footer="0.3"/>
  <pageSetup paperSize="9"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50B4-D7F7-4CA8-ADCB-DA86D225FEC3}">
  <dimension ref="A2:H68"/>
  <sheetViews>
    <sheetView workbookViewId="0">
      <selection activeCell="A11" sqref="A11"/>
    </sheetView>
  </sheetViews>
  <sheetFormatPr baseColWidth="10" defaultRowHeight="20.100000000000001" customHeight="1" x14ac:dyDescent="0.2"/>
  <cols>
    <col min="1" max="1" width="23.85546875" style="51" bestFit="1" customWidth="1"/>
    <col min="2" max="2" width="34.5703125" style="51" bestFit="1" customWidth="1"/>
    <col min="3" max="3" width="27.42578125" style="51" customWidth="1"/>
    <col min="4" max="4" width="31.5703125" style="51" customWidth="1"/>
    <col min="5" max="5" width="30.85546875" style="51" bestFit="1" customWidth="1"/>
    <col min="6" max="6" width="31.5703125" style="51" customWidth="1"/>
    <col min="7" max="7" width="17.85546875" style="65" customWidth="1"/>
    <col min="8" max="8" width="31" style="51" bestFit="1" customWidth="1"/>
    <col min="9" max="16384" width="11.42578125" style="51"/>
  </cols>
  <sheetData>
    <row r="2" spans="1:8" ht="20.100000000000001" customHeight="1" x14ac:dyDescent="0.2">
      <c r="A2" s="623" t="str">
        <f>'[1]ICR 2022 2023'!B8</f>
        <v>Pré-Nationale A</v>
      </c>
      <c r="B2" s="624"/>
      <c r="C2" s="49" t="s">
        <v>146</v>
      </c>
      <c r="D2" s="49" t="s">
        <v>147</v>
      </c>
      <c r="E2" s="49" t="s">
        <v>148</v>
      </c>
      <c r="F2" s="49" t="s">
        <v>149</v>
      </c>
      <c r="G2" s="50" t="s">
        <v>147</v>
      </c>
      <c r="H2" s="49" t="s">
        <v>148</v>
      </c>
    </row>
    <row r="3" spans="1:8" ht="20.100000000000001" customHeight="1" thickBot="1" x14ac:dyDescent="0.25">
      <c r="A3" s="5" t="s">
        <v>3</v>
      </c>
      <c r="B3" s="6" t="s">
        <v>4</v>
      </c>
      <c r="C3" s="115" t="s">
        <v>162</v>
      </c>
      <c r="D3" s="121">
        <v>668507447</v>
      </c>
      <c r="E3" s="54" t="s">
        <v>168</v>
      </c>
      <c r="F3" s="121"/>
      <c r="G3" s="121"/>
      <c r="H3" s="54"/>
    </row>
    <row r="4" spans="1:8" ht="20.100000000000001" customHeight="1" thickBot="1" x14ac:dyDescent="0.25">
      <c r="A4" s="8" t="s">
        <v>7</v>
      </c>
      <c r="B4" s="9" t="s">
        <v>8</v>
      </c>
      <c r="C4" s="116" t="s">
        <v>163</v>
      </c>
      <c r="D4" s="122">
        <v>660778942</v>
      </c>
      <c r="E4" s="54" t="s">
        <v>169</v>
      </c>
      <c r="F4" s="122" t="s">
        <v>174</v>
      </c>
      <c r="G4" s="122">
        <v>683407816</v>
      </c>
      <c r="H4" s="54" t="s">
        <v>178</v>
      </c>
    </row>
    <row r="5" spans="1:8" ht="20.100000000000001" customHeight="1" thickBot="1" x14ac:dyDescent="0.25">
      <c r="A5" s="12" t="s">
        <v>11</v>
      </c>
      <c r="B5" s="13" t="s">
        <v>12</v>
      </c>
      <c r="C5" s="117" t="s">
        <v>164</v>
      </c>
      <c r="D5" s="123">
        <v>608524455</v>
      </c>
      <c r="E5" s="54" t="s">
        <v>170</v>
      </c>
      <c r="F5" s="123" t="s">
        <v>175</v>
      </c>
      <c r="G5" s="123">
        <v>784124213</v>
      </c>
      <c r="H5" s="54" t="s">
        <v>179</v>
      </c>
    </row>
    <row r="6" spans="1:8" ht="20.100000000000001" customHeight="1" thickBot="1" x14ac:dyDescent="0.25">
      <c r="A6" s="14" t="s">
        <v>15</v>
      </c>
      <c r="B6" s="15" t="s">
        <v>16</v>
      </c>
      <c r="C6" s="118" t="s">
        <v>165</v>
      </c>
      <c r="D6" s="124">
        <v>634266781</v>
      </c>
      <c r="E6" s="54" t="s">
        <v>171</v>
      </c>
      <c r="F6" s="124" t="s">
        <v>176</v>
      </c>
      <c r="G6" s="124">
        <v>607322688</v>
      </c>
      <c r="H6" s="54" t="s">
        <v>180</v>
      </c>
    </row>
    <row r="7" spans="1:8" ht="20.100000000000001" customHeight="1" thickBot="1" x14ac:dyDescent="0.25">
      <c r="A7" s="16" t="s">
        <v>19</v>
      </c>
      <c r="B7" s="17" t="s">
        <v>20</v>
      </c>
      <c r="C7" s="119" t="s">
        <v>166</v>
      </c>
      <c r="D7" s="125">
        <v>632309768</v>
      </c>
      <c r="E7" s="54" t="s">
        <v>172</v>
      </c>
      <c r="F7" s="125" t="s">
        <v>177</v>
      </c>
      <c r="G7" s="125">
        <v>606632751</v>
      </c>
      <c r="H7" s="54" t="s">
        <v>181</v>
      </c>
    </row>
    <row r="8" spans="1:8" ht="20.100000000000001" customHeight="1" thickBot="1" x14ac:dyDescent="0.25">
      <c r="A8" s="18" t="s">
        <v>23</v>
      </c>
      <c r="B8" s="19" t="s">
        <v>24</v>
      </c>
      <c r="C8" s="120" t="s">
        <v>167</v>
      </c>
      <c r="D8" s="126">
        <v>602285725</v>
      </c>
      <c r="E8" s="54" t="s">
        <v>173</v>
      </c>
      <c r="F8" s="126"/>
      <c r="G8" s="126"/>
      <c r="H8" s="54"/>
    </row>
    <row r="9" spans="1:8" ht="20.100000000000001" customHeight="1" x14ac:dyDescent="0.2">
      <c r="H9" s="66"/>
    </row>
    <row r="11" spans="1:8" ht="20.100000000000001" customHeight="1" x14ac:dyDescent="0.2">
      <c r="A11" s="197">
        <v>45207</v>
      </c>
      <c r="B11" s="625" t="str">
        <f>'Lieux par dates'!C4</f>
        <v>ROANNE     Gymnase Belgique, boulevard de Belgique 42300</v>
      </c>
      <c r="C11" s="625"/>
      <c r="D11" s="625"/>
      <c r="E11" s="625"/>
      <c r="F11" s="625"/>
    </row>
    <row r="12" spans="1:8" ht="20.100000000000001" customHeight="1" x14ac:dyDescent="0.2">
      <c r="A12" s="196"/>
      <c r="B12" s="69" t="s">
        <v>150</v>
      </c>
      <c r="C12" s="70" t="str">
        <f>'Lieux par dates'!G4</f>
        <v>Fabien DENIS</v>
      </c>
      <c r="D12" s="70" t="str">
        <f>'Lieux par dates'!H4</f>
        <v>06 14 24 66 73</v>
      </c>
      <c r="E12" s="71" t="str">
        <f>'Lieux par dates'!I4</f>
        <v>vicepresident1@gmail.com</v>
      </c>
      <c r="F12" s="72"/>
    </row>
    <row r="13" spans="1:8" ht="20.100000000000001" customHeight="1" thickBot="1" x14ac:dyDescent="0.25">
      <c r="A13" s="198"/>
      <c r="B13" s="199"/>
      <c r="C13" s="200"/>
      <c r="D13" s="201"/>
      <c r="E13" s="202"/>
      <c r="F13" s="203"/>
    </row>
    <row r="14" spans="1:8" ht="20.100000000000001" customHeight="1" thickBot="1" x14ac:dyDescent="0.25">
      <c r="A14" s="198" t="s">
        <v>151</v>
      </c>
      <c r="B14" s="77" t="str">
        <f>A3</f>
        <v>1 - CBC69-1</v>
      </c>
      <c r="C14" s="198" t="s">
        <v>151</v>
      </c>
      <c r="D14" s="78" t="str">
        <f>A8</f>
        <v>6 - BCHT07 - 1</v>
      </c>
      <c r="E14" s="198" t="s">
        <v>151</v>
      </c>
      <c r="F14" s="79" t="str">
        <f>A6</f>
        <v>4 - CBR42 - 1</v>
      </c>
    </row>
    <row r="15" spans="1:8" ht="20.100000000000001" customHeight="1" thickBot="1" x14ac:dyDescent="0.25">
      <c r="A15" s="198"/>
      <c r="B15" s="80" t="s">
        <v>152</v>
      </c>
      <c r="C15" s="204"/>
      <c r="D15" s="80" t="s">
        <v>152</v>
      </c>
      <c r="E15" s="204"/>
      <c r="F15" s="81" t="s">
        <v>152</v>
      </c>
    </row>
    <row r="16" spans="1:8" ht="20.100000000000001" customHeight="1" thickBot="1" x14ac:dyDescent="0.25">
      <c r="A16" s="198"/>
      <c r="B16" s="82" t="str">
        <f>A5</f>
        <v>3 - I'MBAD63- 1</v>
      </c>
      <c r="C16" s="203"/>
      <c r="D16" s="83" t="str">
        <f>A7</f>
        <v>5 - BVSE69 - 1</v>
      </c>
      <c r="E16" s="203"/>
      <c r="F16" s="84" t="str">
        <f>A4</f>
        <v>2 - B2A74 - 1</v>
      </c>
    </row>
    <row r="17" spans="1:6" ht="20.100000000000001" customHeight="1" thickBot="1" x14ac:dyDescent="0.25">
      <c r="A17" s="198"/>
      <c r="B17" s="203"/>
      <c r="C17" s="203"/>
      <c r="D17" s="206"/>
      <c r="E17" s="203"/>
      <c r="F17" s="207"/>
    </row>
    <row r="18" spans="1:6" ht="20.100000000000001" customHeight="1" thickBot="1" x14ac:dyDescent="0.25">
      <c r="A18" s="198" t="s">
        <v>153</v>
      </c>
      <c r="B18" s="83" t="str">
        <f>A7</f>
        <v>5 - BVSE69 - 1</v>
      </c>
      <c r="C18" s="198" t="s">
        <v>153</v>
      </c>
      <c r="D18" s="195" t="str">
        <f>A6</f>
        <v>4 - CBR42 - 1</v>
      </c>
      <c r="E18" s="198" t="s">
        <v>153</v>
      </c>
      <c r="F18" s="87" t="str">
        <f>A4</f>
        <v>2 - B2A74 - 1</v>
      </c>
    </row>
    <row r="19" spans="1:6" ht="20.100000000000001" customHeight="1" thickBot="1" x14ac:dyDescent="0.25">
      <c r="A19" s="198"/>
      <c r="B19" s="88" t="s">
        <v>152</v>
      </c>
      <c r="C19" s="203"/>
      <c r="D19" s="80" t="s">
        <v>152</v>
      </c>
      <c r="E19" s="205"/>
      <c r="F19" s="80" t="s">
        <v>152</v>
      </c>
    </row>
    <row r="20" spans="1:6" ht="20.100000000000001" customHeight="1" thickBot="1" x14ac:dyDescent="0.25">
      <c r="A20" s="198"/>
      <c r="B20" s="77" t="str">
        <f>A3</f>
        <v>1 - CBC69-1</v>
      </c>
      <c r="C20" s="203"/>
      <c r="D20" s="82" t="str">
        <f>A5</f>
        <v>3 - I'MBAD63- 1</v>
      </c>
      <c r="E20" s="203"/>
      <c r="F20" s="78" t="str">
        <f>A8</f>
        <v>6 - BCHT07 - 1</v>
      </c>
    </row>
    <row r="23" spans="1:6" ht="20.100000000000001" customHeight="1" thickBot="1" x14ac:dyDescent="0.25">
      <c r="A23" s="214">
        <v>45256</v>
      </c>
      <c r="B23" s="626" t="str">
        <f>'Lieux par dates'!C26</f>
        <v>CHASSIEU  Gymnase du raquin  Boulevard du Raquin  69680</v>
      </c>
      <c r="C23" s="626"/>
      <c r="D23" s="626"/>
      <c r="E23" s="626"/>
      <c r="F23" s="626"/>
    </row>
    <row r="24" spans="1:6" ht="20.100000000000001" customHeight="1" thickBot="1" x14ac:dyDescent="0.25">
      <c r="A24" s="215"/>
      <c r="B24" s="69" t="s">
        <v>150</v>
      </c>
      <c r="C24" s="70" t="str">
        <f>'Lieux par dates'!G26</f>
        <v>Maxence VIDAL</v>
      </c>
      <c r="D24" s="70" t="str">
        <f>'Lieux par dates'!H26</f>
        <v>06 95 13 28 39</v>
      </c>
      <c r="E24" s="71" t="str">
        <f>'Lieux par dates'!I26</f>
        <v>maxence.vidal.bad@gmail.com</v>
      </c>
      <c r="F24" s="72"/>
    </row>
    <row r="25" spans="1:6" ht="20.100000000000001" customHeight="1" thickBot="1" x14ac:dyDescent="0.25">
      <c r="A25" s="216"/>
      <c r="B25" s="217"/>
      <c r="C25" s="217"/>
      <c r="D25" s="217"/>
      <c r="E25" s="217"/>
      <c r="F25" s="217"/>
    </row>
    <row r="26" spans="1:6" ht="20.100000000000001" customHeight="1" thickBot="1" x14ac:dyDescent="0.25">
      <c r="A26" s="216" t="s">
        <v>154</v>
      </c>
      <c r="B26" s="89" t="str">
        <f>A8</f>
        <v>6 - BCHT07 - 1</v>
      </c>
      <c r="C26" s="216" t="s">
        <v>154</v>
      </c>
      <c r="D26" s="83" t="str">
        <f>A7</f>
        <v>5 - BVSE69 - 1</v>
      </c>
      <c r="E26" s="216" t="s">
        <v>154</v>
      </c>
      <c r="F26" s="82" t="str">
        <f>A5</f>
        <v>3 - I'MBAD63- 1</v>
      </c>
    </row>
    <row r="27" spans="1:6" ht="20.100000000000001" customHeight="1" thickBot="1" x14ac:dyDescent="0.25">
      <c r="A27" s="216"/>
      <c r="B27" s="80" t="s">
        <v>152</v>
      </c>
      <c r="C27" s="218"/>
      <c r="D27" s="80" t="s">
        <v>152</v>
      </c>
      <c r="E27" s="218"/>
      <c r="F27" s="80" t="s">
        <v>152</v>
      </c>
    </row>
    <row r="28" spans="1:6" ht="20.100000000000001" customHeight="1" thickBot="1" x14ac:dyDescent="0.25">
      <c r="A28" s="216"/>
      <c r="B28" s="77" t="str">
        <f>A3</f>
        <v>1 - CBC69-1</v>
      </c>
      <c r="C28" s="217"/>
      <c r="D28" s="86" t="str">
        <f>A6</f>
        <v>4 - CBR42 - 1</v>
      </c>
      <c r="E28" s="217"/>
      <c r="F28" s="90" t="str">
        <f>A4</f>
        <v>2 - B2A74 - 1</v>
      </c>
    </row>
    <row r="29" spans="1:6" ht="20.100000000000001" customHeight="1" thickBot="1" x14ac:dyDescent="0.25">
      <c r="A29" s="216"/>
      <c r="B29" s="217"/>
      <c r="C29" s="217"/>
      <c r="D29" s="219"/>
      <c r="E29" s="217"/>
      <c r="F29" s="220"/>
    </row>
    <row r="30" spans="1:6" ht="20.100000000000001" customHeight="1" thickBot="1" x14ac:dyDescent="0.25">
      <c r="A30" s="216" t="s">
        <v>155</v>
      </c>
      <c r="B30" s="77" t="str">
        <f>A3</f>
        <v>1 - CBC69-1</v>
      </c>
      <c r="C30" s="216" t="s">
        <v>155</v>
      </c>
      <c r="D30" s="82" t="str">
        <f>A5</f>
        <v>3 - I'MBAD63- 1</v>
      </c>
      <c r="E30" s="216" t="s">
        <v>155</v>
      </c>
      <c r="F30" s="90" t="str">
        <f>A4</f>
        <v>2 - B2A74 - 1</v>
      </c>
    </row>
    <row r="31" spans="1:6" ht="20.100000000000001" customHeight="1" thickBot="1" x14ac:dyDescent="0.25">
      <c r="A31" s="216"/>
      <c r="B31" s="80" t="s">
        <v>152</v>
      </c>
      <c r="C31" s="217"/>
      <c r="D31" s="80" t="s">
        <v>152</v>
      </c>
      <c r="E31" s="221"/>
      <c r="F31" s="80" t="s">
        <v>152</v>
      </c>
    </row>
    <row r="32" spans="1:6" ht="20.100000000000001" customHeight="1" thickBot="1" x14ac:dyDescent="0.25">
      <c r="A32" s="216"/>
      <c r="B32" s="91" t="str">
        <f>A6</f>
        <v>4 - CBR42 - 1</v>
      </c>
      <c r="C32" s="217"/>
      <c r="D32" s="78" t="str">
        <f>A8</f>
        <v>6 - BCHT07 - 1</v>
      </c>
      <c r="E32" s="217"/>
      <c r="F32" s="83" t="str">
        <f>A7</f>
        <v>5 - BVSE69 - 1</v>
      </c>
    </row>
    <row r="33" spans="1:7" ht="20.100000000000001" customHeight="1" x14ac:dyDescent="0.2">
      <c r="A33" s="92"/>
    </row>
    <row r="34" spans="1:7" ht="20.100000000000001" customHeight="1" x14ac:dyDescent="0.2">
      <c r="A34" s="92"/>
    </row>
    <row r="35" spans="1:7" ht="20.100000000000001" customHeight="1" x14ac:dyDescent="0.2">
      <c r="A35" s="223">
        <v>45319</v>
      </c>
      <c r="B35" s="627" t="str">
        <f>'Lieux par dates'!C48</f>
        <v>BEAUMONT     Gymnase de l'Artière     Avenue du stade     63110</v>
      </c>
      <c r="C35" s="627"/>
      <c r="D35" s="627"/>
      <c r="E35" s="627"/>
      <c r="F35" s="627"/>
    </row>
    <row r="36" spans="1:7" ht="20.100000000000001" customHeight="1" x14ac:dyDescent="0.2">
      <c r="A36" s="224"/>
      <c r="B36" s="69" t="s">
        <v>150</v>
      </c>
      <c r="C36" s="70" t="str">
        <f>'Lieux par dates'!G48</f>
        <v>Jean-François ROUX</v>
      </c>
      <c r="D36" s="70" t="str">
        <f>'Lieux par dates'!H48</f>
        <v>07 82 24 68 60</v>
      </c>
      <c r="E36" s="71" t="str">
        <f>'Lieux par dates'!I48</f>
        <v>jfetmaroux@free.fr</v>
      </c>
      <c r="F36" s="72"/>
    </row>
    <row r="37" spans="1:7" ht="20.100000000000001" customHeight="1" thickBot="1" x14ac:dyDescent="0.25">
      <c r="A37" s="224"/>
      <c r="B37" s="225"/>
      <c r="C37" s="225"/>
      <c r="D37" s="225"/>
      <c r="E37" s="225"/>
      <c r="F37" s="225"/>
    </row>
    <row r="38" spans="1:7" ht="20.100000000000001" customHeight="1" thickBot="1" x14ac:dyDescent="0.25">
      <c r="A38" s="224" t="s">
        <v>156</v>
      </c>
      <c r="B38" s="83" t="str">
        <f>A7</f>
        <v>5 - BVSE69 - 1</v>
      </c>
      <c r="C38" s="224" t="s">
        <v>156</v>
      </c>
      <c r="D38" s="86" t="str">
        <f>A6</f>
        <v>4 - CBR42 - 1</v>
      </c>
      <c r="E38" s="224" t="s">
        <v>156</v>
      </c>
      <c r="F38" s="77" t="str">
        <f>A3</f>
        <v>1 - CBC69-1</v>
      </c>
    </row>
    <row r="39" spans="1:7" ht="20.100000000000001" customHeight="1" thickBot="1" x14ac:dyDescent="0.25">
      <c r="A39" s="224"/>
      <c r="B39" s="80" t="s">
        <v>152</v>
      </c>
      <c r="C39" s="226"/>
      <c r="D39" s="80" t="s">
        <v>152</v>
      </c>
      <c r="E39" s="226"/>
      <c r="F39" s="80" t="s">
        <v>152</v>
      </c>
    </row>
    <row r="40" spans="1:7" ht="20.100000000000001" customHeight="1" thickBot="1" x14ac:dyDescent="0.25">
      <c r="A40" s="224"/>
      <c r="B40" s="222" t="str">
        <f>A5</f>
        <v>3 - I'MBAD63- 1</v>
      </c>
      <c r="C40" s="225"/>
      <c r="D40" s="78" t="str">
        <f>A8</f>
        <v>6 - BCHT07 - 1</v>
      </c>
      <c r="E40" s="225"/>
      <c r="F40" s="90" t="str">
        <f>A4</f>
        <v>2 - B2A74 - 1</v>
      </c>
    </row>
    <row r="41" spans="1:7" ht="20.100000000000001" customHeight="1" thickBot="1" x14ac:dyDescent="0.25">
      <c r="A41" s="224"/>
      <c r="B41" s="225"/>
      <c r="C41" s="225"/>
      <c r="D41" s="227"/>
      <c r="E41" s="225"/>
      <c r="F41" s="227"/>
    </row>
    <row r="42" spans="1:7" ht="20.100000000000001" customHeight="1" thickBot="1" x14ac:dyDescent="0.25">
      <c r="A42" s="224" t="s">
        <v>157</v>
      </c>
      <c r="B42" s="82" t="str">
        <f>A5</f>
        <v>3 - I'MBAD63- 1</v>
      </c>
      <c r="C42" s="224" t="s">
        <v>157</v>
      </c>
      <c r="D42" s="86" t="str">
        <f>A6</f>
        <v>4 - CBR42 - 1</v>
      </c>
      <c r="E42" s="224" t="s">
        <v>157</v>
      </c>
      <c r="F42" s="78" t="str">
        <f>A8</f>
        <v>6 - BCHT07 - 1</v>
      </c>
    </row>
    <row r="43" spans="1:7" s="99" customFormat="1" ht="20.100000000000001" customHeight="1" thickBot="1" x14ac:dyDescent="0.25">
      <c r="A43" s="224"/>
      <c r="B43" s="80" t="s">
        <v>152</v>
      </c>
      <c r="C43" s="225"/>
      <c r="D43" s="80" t="s">
        <v>152</v>
      </c>
      <c r="E43" s="228"/>
      <c r="F43" s="80" t="s">
        <v>152</v>
      </c>
      <c r="G43" s="98"/>
    </row>
    <row r="44" spans="1:7" s="99" customFormat="1" ht="20.100000000000001" customHeight="1" thickBot="1" x14ac:dyDescent="0.25">
      <c r="A44" s="224"/>
      <c r="B44" s="77" t="str">
        <f>A3</f>
        <v>1 - CBC69-1</v>
      </c>
      <c r="C44" s="225"/>
      <c r="D44" s="83" t="str">
        <f>A7</f>
        <v>5 - BVSE69 - 1</v>
      </c>
      <c r="E44" s="225"/>
      <c r="F44" s="90" t="str">
        <f>A4</f>
        <v>2 - B2A74 - 1</v>
      </c>
      <c r="G44" s="98"/>
    </row>
    <row r="45" spans="1:7" s="99" customFormat="1" ht="20.100000000000001" customHeight="1" x14ac:dyDescent="0.2">
      <c r="A45" s="100"/>
      <c r="F45" s="101"/>
      <c r="G45" s="98"/>
    </row>
    <row r="46" spans="1:7" s="99" customFormat="1" ht="20.100000000000001" customHeight="1" x14ac:dyDescent="0.2">
      <c r="A46" s="100"/>
      <c r="G46" s="98"/>
    </row>
    <row r="47" spans="1:7" s="99" customFormat="1" ht="20.100000000000001" customHeight="1" x14ac:dyDescent="0.2">
      <c r="A47" s="229">
        <v>45347</v>
      </c>
      <c r="B47" s="628" t="str">
        <f>'Lieux par dates'!C62</f>
        <v>TOURNON-SUR-RHÔNE   Gymnase Jeannie Longo  Rue de Chapotte  07300</v>
      </c>
      <c r="C47" s="628"/>
      <c r="D47" s="628"/>
      <c r="E47" s="628"/>
      <c r="F47" s="628"/>
      <c r="G47" s="98"/>
    </row>
    <row r="48" spans="1:7" s="99" customFormat="1" ht="20.100000000000001" customHeight="1" x14ac:dyDescent="0.2">
      <c r="A48" s="230"/>
      <c r="B48" s="69" t="s">
        <v>150</v>
      </c>
      <c r="C48" s="70" t="str">
        <f>'Lieux par dates'!G62</f>
        <v>Maxime HIRON</v>
      </c>
      <c r="D48" s="70" t="str">
        <f>'Lieux par dates'!H62</f>
        <v>06 11 96 67 66</v>
      </c>
      <c r="E48" s="71" t="str">
        <f>'Lieux par dates'!I62</f>
        <v>max.hiron@hotmail.fr</v>
      </c>
      <c r="F48" s="72"/>
      <c r="G48" s="98"/>
    </row>
    <row r="49" spans="1:7" s="99" customFormat="1" ht="20.100000000000001" customHeight="1" thickBot="1" x14ac:dyDescent="0.25">
      <c r="A49" s="230"/>
      <c r="B49" s="231"/>
      <c r="C49" s="232"/>
      <c r="D49" s="233"/>
      <c r="E49" s="234"/>
      <c r="F49" s="235"/>
      <c r="G49" s="98"/>
    </row>
    <row r="50" spans="1:7" s="99" customFormat="1" ht="20.100000000000001" customHeight="1" thickBot="1" x14ac:dyDescent="0.25">
      <c r="A50" s="230" t="s">
        <v>158</v>
      </c>
      <c r="B50" s="77" t="str">
        <f>A3</f>
        <v>1 - CBC69-1</v>
      </c>
      <c r="C50" s="230" t="s">
        <v>158</v>
      </c>
      <c r="D50" s="78" t="str">
        <f>A8</f>
        <v>6 - BCHT07 - 1</v>
      </c>
      <c r="E50" s="230" t="s">
        <v>158</v>
      </c>
      <c r="F50" s="84" t="str">
        <f>A4</f>
        <v>2 - B2A74 - 1</v>
      </c>
      <c r="G50" s="98"/>
    </row>
    <row r="51" spans="1:7" ht="20.100000000000001" customHeight="1" thickBot="1" x14ac:dyDescent="0.25">
      <c r="A51" s="230"/>
      <c r="B51" s="80" t="s">
        <v>152</v>
      </c>
      <c r="C51" s="236"/>
      <c r="D51" s="80" t="s">
        <v>152</v>
      </c>
      <c r="E51" s="236"/>
      <c r="F51" s="81" t="s">
        <v>152</v>
      </c>
    </row>
    <row r="52" spans="1:7" ht="20.100000000000001" customHeight="1" thickBot="1" x14ac:dyDescent="0.25">
      <c r="A52" s="230"/>
      <c r="B52" s="83" t="str">
        <f>A7</f>
        <v>5 - BVSE69 - 1</v>
      </c>
      <c r="C52" s="235"/>
      <c r="D52" s="86" t="str">
        <f>A6</f>
        <v>4 - CBR42 - 1</v>
      </c>
      <c r="E52" s="235"/>
      <c r="F52" s="82" t="str">
        <f>A5</f>
        <v>3 - I'MBAD63- 1</v>
      </c>
    </row>
    <row r="53" spans="1:7" ht="20.100000000000001" customHeight="1" thickBot="1" x14ac:dyDescent="0.25">
      <c r="A53" s="230"/>
      <c r="B53" s="235"/>
      <c r="C53" s="235"/>
      <c r="D53" s="237"/>
      <c r="E53" s="235"/>
      <c r="F53" s="238"/>
    </row>
    <row r="54" spans="1:7" ht="20.100000000000001" customHeight="1" thickBot="1" x14ac:dyDescent="0.25">
      <c r="A54" s="230" t="s">
        <v>159</v>
      </c>
      <c r="B54" s="77" t="str">
        <f>A3</f>
        <v>1 - CBC69-1</v>
      </c>
      <c r="C54" s="230" t="s">
        <v>159</v>
      </c>
      <c r="D54" s="82" t="str">
        <f>A5</f>
        <v>3 - I'MBAD63- 1</v>
      </c>
      <c r="E54" s="230" t="s">
        <v>159</v>
      </c>
      <c r="F54" s="87" t="str">
        <f>A4</f>
        <v>2 - B2A74 - 1</v>
      </c>
    </row>
    <row r="55" spans="1:7" ht="20.100000000000001" customHeight="1" thickBot="1" x14ac:dyDescent="0.25">
      <c r="A55" s="230"/>
      <c r="B55" s="88" t="s">
        <v>152</v>
      </c>
      <c r="C55" s="235"/>
      <c r="D55" s="80" t="s">
        <v>152</v>
      </c>
      <c r="E55" s="239"/>
      <c r="F55" s="80" t="s">
        <v>152</v>
      </c>
    </row>
    <row r="56" spans="1:7" ht="20.100000000000001" customHeight="1" thickBot="1" x14ac:dyDescent="0.25">
      <c r="A56" s="230"/>
      <c r="B56" s="78" t="str">
        <f>A8</f>
        <v>6 - BCHT07 - 1</v>
      </c>
      <c r="C56" s="235"/>
      <c r="D56" s="83" t="str">
        <f>A7</f>
        <v>5 - BVSE69 - 1</v>
      </c>
      <c r="E56" s="235"/>
      <c r="F56" s="91" t="str">
        <f>A6</f>
        <v>4 - CBR42 - 1</v>
      </c>
    </row>
    <row r="59" spans="1:7" ht="20.100000000000001" customHeight="1" thickBot="1" x14ac:dyDescent="0.25">
      <c r="A59" s="102">
        <v>45375</v>
      </c>
      <c r="B59" s="622" t="str">
        <f>'Lieux par dates'!C76</f>
        <v>VÉNISSIEUX     Gymnase Jacques Brel   7 avenue d’Oschatz   69200</v>
      </c>
      <c r="C59" s="622"/>
      <c r="D59" s="622"/>
      <c r="E59" s="622"/>
      <c r="F59" s="622"/>
    </row>
    <row r="60" spans="1:7" ht="20.100000000000001" customHeight="1" thickBot="1" x14ac:dyDescent="0.25">
      <c r="A60" s="103"/>
      <c r="B60" s="69" t="s">
        <v>150</v>
      </c>
      <c r="C60" s="104" t="str">
        <f>'Lieux par dates'!G76</f>
        <v>Côme CHIRAT</v>
      </c>
      <c r="D60" s="105" t="str">
        <f>'Lieux par dates'!H76</f>
        <v>06 62 14 15 19</v>
      </c>
      <c r="E60" s="71" t="str">
        <f>'Lieux par dates'!I76</f>
        <v>come.chirat@outlook.fr</v>
      </c>
      <c r="F60" s="72"/>
    </row>
    <row r="61" spans="1:7" ht="20.100000000000001" customHeight="1" thickBot="1" x14ac:dyDescent="0.25">
      <c r="A61" s="103"/>
      <c r="B61" s="106"/>
      <c r="C61" s="107"/>
      <c r="D61" s="108"/>
      <c r="E61" s="109"/>
      <c r="F61" s="110"/>
    </row>
    <row r="62" spans="1:7" ht="20.100000000000001" customHeight="1" thickBot="1" x14ac:dyDescent="0.25">
      <c r="A62" s="103" t="s">
        <v>160</v>
      </c>
      <c r="B62" s="91" t="str">
        <f>A6</f>
        <v>4 - CBR42 - 1</v>
      </c>
      <c r="C62" s="103" t="s">
        <v>160</v>
      </c>
      <c r="D62" s="78" t="str">
        <f>A8</f>
        <v>6 - BCHT07 - 1</v>
      </c>
      <c r="E62" s="103" t="s">
        <v>160</v>
      </c>
      <c r="F62" s="83" t="str">
        <f>A7</f>
        <v>5 - BVSE69 - 1</v>
      </c>
    </row>
    <row r="63" spans="1:7" ht="20.100000000000001" customHeight="1" thickBot="1" x14ac:dyDescent="0.25">
      <c r="A63" s="103"/>
      <c r="B63" s="80" t="s">
        <v>152</v>
      </c>
      <c r="C63" s="111"/>
      <c r="D63" s="80" t="s">
        <v>152</v>
      </c>
      <c r="E63" s="111"/>
      <c r="F63" s="81" t="s">
        <v>152</v>
      </c>
    </row>
    <row r="64" spans="1:7" ht="20.100000000000001" customHeight="1" thickBot="1" x14ac:dyDescent="0.25">
      <c r="A64" s="103"/>
      <c r="B64" s="77" t="str">
        <f>A3</f>
        <v>1 - CBC69-1</v>
      </c>
      <c r="C64" s="110"/>
      <c r="D64" s="82" t="str">
        <f>A5</f>
        <v>3 - I'MBAD63- 1</v>
      </c>
      <c r="E64" s="110"/>
      <c r="F64" s="84" t="str">
        <f>A4</f>
        <v>2 - B2A74 - 1</v>
      </c>
    </row>
    <row r="65" spans="1:6" ht="20.100000000000001" customHeight="1" thickBot="1" x14ac:dyDescent="0.25">
      <c r="A65" s="103"/>
      <c r="B65" s="110"/>
      <c r="C65" s="110"/>
      <c r="D65" s="112"/>
      <c r="E65" s="110"/>
      <c r="F65" s="113"/>
    </row>
    <row r="66" spans="1:6" ht="20.100000000000001" customHeight="1" thickBot="1" x14ac:dyDescent="0.25">
      <c r="A66" s="103" t="s">
        <v>161</v>
      </c>
      <c r="B66" s="87" t="str">
        <f>A4</f>
        <v>2 - B2A74 - 1</v>
      </c>
      <c r="C66" s="103" t="s">
        <v>161</v>
      </c>
      <c r="D66" s="82" t="str">
        <f>A5</f>
        <v>3 - I'MBAD63- 1</v>
      </c>
      <c r="E66" s="103" t="s">
        <v>161</v>
      </c>
      <c r="F66" s="83" t="str">
        <f>A7</f>
        <v>5 - BVSE69 - 1</v>
      </c>
    </row>
    <row r="67" spans="1:6" ht="20.100000000000001" customHeight="1" thickBot="1" x14ac:dyDescent="0.25">
      <c r="A67" s="103"/>
      <c r="B67" s="88" t="s">
        <v>152</v>
      </c>
      <c r="C67" s="110"/>
      <c r="D67" s="80" t="s">
        <v>152</v>
      </c>
      <c r="E67" s="114"/>
      <c r="F67" s="80" t="s">
        <v>152</v>
      </c>
    </row>
    <row r="68" spans="1:6" ht="20.100000000000001" customHeight="1" thickBot="1" x14ac:dyDescent="0.25">
      <c r="A68" s="103"/>
      <c r="B68" s="77" t="str">
        <f>A3</f>
        <v>1 - CBC69-1</v>
      </c>
      <c r="C68" s="110"/>
      <c r="D68" s="91" t="str">
        <f>A6</f>
        <v>4 - CBR42 - 1</v>
      </c>
      <c r="E68" s="110"/>
      <c r="F68" s="78" t="str">
        <f>A8</f>
        <v>6 - BCHT07 - 1</v>
      </c>
    </row>
  </sheetData>
  <mergeCells count="6">
    <mergeCell ref="B59:F59"/>
    <mergeCell ref="A2:B2"/>
    <mergeCell ref="B11:F11"/>
    <mergeCell ref="B23:F23"/>
    <mergeCell ref="B35:F35"/>
    <mergeCell ref="B47:F47"/>
  </mergeCells>
  <hyperlinks>
    <hyperlink ref="E12" r:id="rId1" display="mailto:jfetmaroux@free.fr" xr:uid="{3B76FD23-5B5D-4AAD-8991-818CE333277C}"/>
    <hyperlink ref="E24" r:id="rId2" display="mailto:dominique.caillaboux@orange.fr" xr:uid="{A5F4FB62-47BC-42A2-AD5E-94326F918440}"/>
    <hyperlink ref="E36" r:id="rId3" display="mailto:come.chirat@outlook.fr" xr:uid="{C1846A2E-A5BE-4B75-83AA-3C22506678A2}"/>
    <hyperlink ref="E48" r:id="rId4" display="mailto:kelly74.g@gmail.com" xr:uid="{ABDB8A38-02C6-423D-8C09-E8B45C8E375E}"/>
    <hyperlink ref="E60" r:id="rId5" display="mailto:come.chirat@outlook.fr" xr:uid="{FC45D2D2-90F4-458F-98A7-0DAADB3C6D30}"/>
  </hyperlinks>
  <pageMargins left="0.11811023622047245" right="0.11811023622047245" top="0.59055118110236238" bottom="0.19685039370078738" header="0.6692913385826772" footer="0.51181102362204722"/>
  <pageSetup paperSize="9" scale="92" orientation="landscape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17CA-829B-4708-995E-FA753E1B74D6}">
  <dimension ref="A2:H68"/>
  <sheetViews>
    <sheetView workbookViewId="0">
      <selection activeCell="C63" sqref="C63"/>
    </sheetView>
  </sheetViews>
  <sheetFormatPr baseColWidth="10" defaultRowHeight="20.100000000000001" customHeight="1" x14ac:dyDescent="0.2"/>
  <cols>
    <col min="1" max="1" width="23.85546875" style="51" bestFit="1" customWidth="1"/>
    <col min="2" max="2" width="34.5703125" style="51" bestFit="1" customWidth="1"/>
    <col min="3" max="3" width="30.28515625" style="51" customWidth="1"/>
    <col min="4" max="4" width="31.5703125" style="51" customWidth="1"/>
    <col min="5" max="5" width="30.85546875" style="51" bestFit="1" customWidth="1"/>
    <col min="6" max="6" width="31.5703125" style="51" customWidth="1"/>
    <col min="7" max="7" width="17.85546875" style="65" customWidth="1"/>
    <col min="8" max="8" width="31" style="51" bestFit="1" customWidth="1"/>
    <col min="9" max="16384" width="11.42578125" style="51"/>
  </cols>
  <sheetData>
    <row r="2" spans="1:8" ht="20.100000000000001" customHeight="1" thickBot="1" x14ac:dyDescent="0.25">
      <c r="A2" s="623" t="str">
        <f>'[1]ICR 2022 2023'!E8</f>
        <v>Pré-Nationale B</v>
      </c>
      <c r="B2" s="624"/>
      <c r="C2" s="49" t="s">
        <v>146</v>
      </c>
      <c r="D2" s="49" t="s">
        <v>147</v>
      </c>
      <c r="E2" s="49" t="s">
        <v>148</v>
      </c>
      <c r="F2" s="49" t="s">
        <v>149</v>
      </c>
      <c r="G2" s="50" t="s">
        <v>147</v>
      </c>
      <c r="H2" s="49" t="s">
        <v>148</v>
      </c>
    </row>
    <row r="3" spans="1:8" ht="20.100000000000001" customHeight="1" thickBot="1" x14ac:dyDescent="0.25">
      <c r="A3" s="5" t="s">
        <v>5</v>
      </c>
      <c r="B3" s="6" t="s">
        <v>6</v>
      </c>
      <c r="C3" s="52" t="s">
        <v>345</v>
      </c>
      <c r="D3" s="53">
        <v>671094998</v>
      </c>
      <c r="E3" s="54" t="s">
        <v>347</v>
      </c>
      <c r="F3" s="52" t="s">
        <v>369</v>
      </c>
      <c r="G3" s="53">
        <v>615862355</v>
      </c>
      <c r="H3" s="54" t="s">
        <v>373</v>
      </c>
    </row>
    <row r="4" spans="1:8" ht="20.100000000000001" customHeight="1" thickBot="1" x14ac:dyDescent="0.25">
      <c r="A4" s="8" t="s">
        <v>9</v>
      </c>
      <c r="B4" s="258" t="s">
        <v>10</v>
      </c>
      <c r="C4" s="55" t="s">
        <v>359</v>
      </c>
      <c r="D4" s="56">
        <v>685081702</v>
      </c>
      <c r="E4" s="54" t="s">
        <v>364</v>
      </c>
      <c r="F4" s="55"/>
      <c r="G4" s="56"/>
      <c r="H4" s="54"/>
    </row>
    <row r="5" spans="1:8" ht="20.100000000000001" customHeight="1" thickBot="1" x14ac:dyDescent="0.25">
      <c r="A5" s="12" t="s">
        <v>13</v>
      </c>
      <c r="B5" s="13" t="s">
        <v>14</v>
      </c>
      <c r="C5" s="57" t="s">
        <v>360</v>
      </c>
      <c r="D5" s="58">
        <v>649875100</v>
      </c>
      <c r="E5" s="54" t="s">
        <v>365</v>
      </c>
      <c r="F5" s="57" t="s">
        <v>370</v>
      </c>
      <c r="G5" s="58">
        <v>695817271</v>
      </c>
      <c r="H5" s="54" t="s">
        <v>374</v>
      </c>
    </row>
    <row r="6" spans="1:8" ht="20.100000000000001" customHeight="1" thickBot="1" x14ac:dyDescent="0.25">
      <c r="A6" s="14" t="s">
        <v>17</v>
      </c>
      <c r="B6" s="245" t="s">
        <v>18</v>
      </c>
      <c r="C6" s="59" t="s">
        <v>361</v>
      </c>
      <c r="D6" s="60">
        <v>664050012</v>
      </c>
      <c r="E6" s="54" t="s">
        <v>366</v>
      </c>
      <c r="F6" s="59" t="s">
        <v>371</v>
      </c>
      <c r="G6" s="60" t="s">
        <v>377</v>
      </c>
      <c r="H6" s="54" t="s">
        <v>375</v>
      </c>
    </row>
    <row r="7" spans="1:8" ht="20.100000000000001" customHeight="1" thickBot="1" x14ac:dyDescent="0.25">
      <c r="A7" s="16" t="s">
        <v>21</v>
      </c>
      <c r="B7" s="17" t="s">
        <v>22</v>
      </c>
      <c r="C7" s="61" t="s">
        <v>362</v>
      </c>
      <c r="D7" s="62">
        <v>676584335</v>
      </c>
      <c r="E7" s="54" t="s">
        <v>367</v>
      </c>
      <c r="F7" s="61"/>
      <c r="G7" s="62"/>
      <c r="H7" s="54"/>
    </row>
    <row r="8" spans="1:8" ht="20.100000000000001" customHeight="1" thickBot="1" x14ac:dyDescent="0.25">
      <c r="A8" s="18" t="s">
        <v>25</v>
      </c>
      <c r="B8" s="19" t="s">
        <v>26</v>
      </c>
      <c r="C8" s="63" t="s">
        <v>363</v>
      </c>
      <c r="D8" s="64">
        <v>670643025</v>
      </c>
      <c r="E8" s="54" t="s">
        <v>368</v>
      </c>
      <c r="F8" s="63" t="s">
        <v>372</v>
      </c>
      <c r="G8" s="64">
        <v>681507505</v>
      </c>
      <c r="H8" s="54" t="s">
        <v>376</v>
      </c>
    </row>
    <row r="9" spans="1:8" ht="20.100000000000001" customHeight="1" x14ac:dyDescent="0.2">
      <c r="H9" s="66"/>
    </row>
    <row r="11" spans="1:8" ht="20.100000000000001" customHeight="1" x14ac:dyDescent="0.2">
      <c r="A11" s="246">
        <f>'Pré-Nationale A'!A11</f>
        <v>45207</v>
      </c>
      <c r="B11" s="629" t="str">
        <f>'Lieux par dates'!C5</f>
        <v>VALENCE      Halle CHABAN DELMAS   50 avenue du Colonel Beltrame     26000</v>
      </c>
      <c r="C11" s="629"/>
      <c r="D11" s="629"/>
      <c r="E11" s="629"/>
      <c r="F11" s="629"/>
    </row>
    <row r="12" spans="1:8" ht="20.100000000000001" customHeight="1" x14ac:dyDescent="0.2">
      <c r="A12" s="247"/>
      <c r="B12" s="69" t="s">
        <v>150</v>
      </c>
      <c r="C12" s="70" t="str">
        <f>'Lieux par dates'!G5</f>
        <v>Arezki AMRANI</v>
      </c>
      <c r="D12" s="70" t="str">
        <f>'Lieux par dates'!H5</f>
        <v>06 16 77 03 62‬</v>
      </c>
      <c r="E12" s="71" t="str">
        <f>'Lieux par dates'!I5</f>
        <v>arezki.amrani@yahoo.fr</v>
      </c>
      <c r="F12" s="72"/>
    </row>
    <row r="13" spans="1:8" ht="20.100000000000001" customHeight="1" thickBot="1" x14ac:dyDescent="0.25">
      <c r="A13" s="248"/>
      <c r="B13" s="249"/>
      <c r="C13" s="250"/>
      <c r="D13" s="251"/>
      <c r="E13" s="252"/>
      <c r="F13" s="253"/>
    </row>
    <row r="14" spans="1:8" ht="20.100000000000001" customHeight="1" thickBot="1" x14ac:dyDescent="0.25">
      <c r="A14" s="247" t="s">
        <v>151</v>
      </c>
      <c r="B14" s="77" t="str">
        <f>A3</f>
        <v>1 - BCBC01-1</v>
      </c>
      <c r="C14" s="247" t="s">
        <v>151</v>
      </c>
      <c r="D14" s="78" t="str">
        <f>A8</f>
        <v>6 - ABBC42 - 1</v>
      </c>
      <c r="E14" s="247" t="s">
        <v>151</v>
      </c>
      <c r="F14" s="79" t="str">
        <f>A6</f>
        <v>4 - BCV26 - 1</v>
      </c>
    </row>
    <row r="15" spans="1:8" ht="20.100000000000001" customHeight="1" thickBot="1" x14ac:dyDescent="0.25">
      <c r="A15" s="247"/>
      <c r="B15" s="80" t="s">
        <v>152</v>
      </c>
      <c r="C15" s="254"/>
      <c r="D15" s="80" t="s">
        <v>152</v>
      </c>
      <c r="E15" s="254"/>
      <c r="F15" s="81" t="s">
        <v>152</v>
      </c>
    </row>
    <row r="16" spans="1:8" ht="20.100000000000001" customHeight="1" thickBot="1" x14ac:dyDescent="0.25">
      <c r="A16" s="247"/>
      <c r="B16" s="82" t="str">
        <f>A5</f>
        <v>3 - BAF74 - 1</v>
      </c>
      <c r="C16" s="253"/>
      <c r="D16" s="83" t="str">
        <f>A7</f>
        <v>5 - ABC74 - 2</v>
      </c>
      <c r="E16" s="253"/>
      <c r="F16" s="84" t="str">
        <f>A4</f>
        <v>2 - BACLY69 - 2</v>
      </c>
    </row>
    <row r="17" spans="1:6" ht="20.100000000000001" customHeight="1" thickBot="1" x14ac:dyDescent="0.25">
      <c r="A17" s="247"/>
      <c r="B17" s="253"/>
      <c r="C17" s="253"/>
      <c r="D17" s="255"/>
      <c r="E17" s="253"/>
      <c r="F17" s="256"/>
    </row>
    <row r="18" spans="1:6" ht="20.100000000000001" customHeight="1" thickBot="1" x14ac:dyDescent="0.25">
      <c r="A18" s="247" t="s">
        <v>153</v>
      </c>
      <c r="B18" s="83" t="str">
        <f>A7</f>
        <v>5 - ABC74 - 2</v>
      </c>
      <c r="C18" s="247" t="s">
        <v>153</v>
      </c>
      <c r="D18" s="86" t="str">
        <f>A6</f>
        <v>4 - BCV26 - 1</v>
      </c>
      <c r="E18" s="247" t="s">
        <v>153</v>
      </c>
      <c r="F18" s="87" t="str">
        <f>A4</f>
        <v>2 - BACLY69 - 2</v>
      </c>
    </row>
    <row r="19" spans="1:6" ht="20.100000000000001" customHeight="1" thickBot="1" x14ac:dyDescent="0.25">
      <c r="A19" s="247"/>
      <c r="B19" s="88" t="s">
        <v>152</v>
      </c>
      <c r="C19" s="253"/>
      <c r="D19" s="80" t="s">
        <v>152</v>
      </c>
      <c r="E19" s="257"/>
      <c r="F19" s="80" t="s">
        <v>152</v>
      </c>
    </row>
    <row r="20" spans="1:6" ht="20.100000000000001" customHeight="1" thickBot="1" x14ac:dyDescent="0.25">
      <c r="A20" s="247"/>
      <c r="B20" s="77" t="str">
        <f>A3</f>
        <v>1 - BCBC01-1</v>
      </c>
      <c r="C20" s="253"/>
      <c r="D20" s="82" t="str">
        <f>A5</f>
        <v>3 - BAF74 - 1</v>
      </c>
      <c r="E20" s="253"/>
      <c r="F20" s="78" t="str">
        <f>A8</f>
        <v>6 - ABBC42 - 1</v>
      </c>
    </row>
    <row r="23" spans="1:6" ht="20.100000000000001" customHeight="1" x14ac:dyDescent="0.2">
      <c r="A23" s="93">
        <f>'Pré-Nationale A'!A23</f>
        <v>45256</v>
      </c>
      <c r="B23" s="630" t="str">
        <f>'Lieux par dates'!C27</f>
        <v>BOURG-EN-BRESSE Complexe sportif de la croix blanche   51, rue des dîmes   01000</v>
      </c>
      <c r="C23" s="630"/>
      <c r="D23" s="630"/>
      <c r="E23" s="630"/>
      <c r="F23" s="630"/>
    </row>
    <row r="24" spans="1:6" ht="20.100000000000001" customHeight="1" x14ac:dyDescent="0.2">
      <c r="A24" s="94"/>
      <c r="B24" s="69" t="s">
        <v>150</v>
      </c>
      <c r="C24" s="70" t="str">
        <f>'Lieux par dates'!G27</f>
        <v>Olivier MORIER</v>
      </c>
      <c r="D24" s="70" t="str">
        <f>'Lieux par dates'!H27</f>
        <v>06 70 96 05 76</v>
      </c>
      <c r="E24" s="71" t="str">
        <f>'Lieux par dates'!I27</f>
        <v>olivier-morier@hotmail.fr</v>
      </c>
      <c r="F24" s="72"/>
    </row>
    <row r="25" spans="1:6" ht="20.100000000000001" customHeight="1" thickBot="1" x14ac:dyDescent="0.25">
      <c r="A25" s="94"/>
      <c r="B25" s="95"/>
      <c r="C25" s="95"/>
      <c r="D25" s="95"/>
      <c r="E25" s="95"/>
      <c r="F25" s="95"/>
    </row>
    <row r="26" spans="1:6" ht="20.100000000000001" customHeight="1" thickBot="1" x14ac:dyDescent="0.25">
      <c r="A26" s="94" t="s">
        <v>154</v>
      </c>
      <c r="B26" s="89" t="str">
        <f>A8</f>
        <v>6 - ABBC42 - 1</v>
      </c>
      <c r="C26" s="94" t="s">
        <v>154</v>
      </c>
      <c r="D26" s="83" t="str">
        <f>A7</f>
        <v>5 - ABC74 - 2</v>
      </c>
      <c r="E26" s="94" t="s">
        <v>154</v>
      </c>
      <c r="F26" s="82" t="str">
        <f>A5</f>
        <v>3 - BAF74 - 1</v>
      </c>
    </row>
    <row r="27" spans="1:6" ht="20.100000000000001" customHeight="1" thickBot="1" x14ac:dyDescent="0.25">
      <c r="A27" s="94"/>
      <c r="B27" s="80" t="s">
        <v>152</v>
      </c>
      <c r="C27" s="96"/>
      <c r="D27" s="80" t="s">
        <v>152</v>
      </c>
      <c r="E27" s="96"/>
      <c r="F27" s="80" t="s">
        <v>152</v>
      </c>
    </row>
    <row r="28" spans="1:6" ht="20.100000000000001" customHeight="1" thickBot="1" x14ac:dyDescent="0.25">
      <c r="A28" s="94"/>
      <c r="B28" s="77" t="str">
        <f>A3</f>
        <v>1 - BCBC01-1</v>
      </c>
      <c r="C28" s="95"/>
      <c r="D28" s="86" t="str">
        <f>A6</f>
        <v>4 - BCV26 - 1</v>
      </c>
      <c r="E28" s="95"/>
      <c r="F28" s="90" t="str">
        <f>A4</f>
        <v>2 - BACLY69 - 2</v>
      </c>
    </row>
    <row r="29" spans="1:6" ht="20.100000000000001" customHeight="1" thickBot="1" x14ac:dyDescent="0.25">
      <c r="A29" s="94"/>
      <c r="B29" s="110"/>
      <c r="C29" s="95"/>
      <c r="D29" s="112"/>
      <c r="E29" s="95"/>
      <c r="F29" s="113"/>
    </row>
    <row r="30" spans="1:6" ht="20.100000000000001" customHeight="1" thickBot="1" x14ac:dyDescent="0.25">
      <c r="A30" s="94" t="s">
        <v>155</v>
      </c>
      <c r="B30" s="77" t="str">
        <f>A3</f>
        <v>1 - BCBC01-1</v>
      </c>
      <c r="C30" s="94" t="s">
        <v>155</v>
      </c>
      <c r="D30" s="82" t="str">
        <f>A5</f>
        <v>3 - BAF74 - 1</v>
      </c>
      <c r="E30" s="94" t="s">
        <v>155</v>
      </c>
      <c r="F30" s="90" t="str">
        <f>A4</f>
        <v>2 - BACLY69 - 2</v>
      </c>
    </row>
    <row r="31" spans="1:6" ht="20.100000000000001" customHeight="1" thickBot="1" x14ac:dyDescent="0.25">
      <c r="A31" s="94"/>
      <c r="B31" s="80" t="s">
        <v>152</v>
      </c>
      <c r="C31" s="95"/>
      <c r="D31" s="80" t="s">
        <v>152</v>
      </c>
      <c r="E31" s="97"/>
      <c r="F31" s="80" t="s">
        <v>152</v>
      </c>
    </row>
    <row r="32" spans="1:6" ht="20.100000000000001" customHeight="1" thickBot="1" x14ac:dyDescent="0.25">
      <c r="A32" s="94"/>
      <c r="B32" s="91" t="str">
        <f>A6</f>
        <v>4 - BCV26 - 1</v>
      </c>
      <c r="C32" s="95"/>
      <c r="D32" s="78" t="str">
        <f>A8</f>
        <v>6 - ABBC42 - 1</v>
      </c>
      <c r="E32" s="95"/>
      <c r="F32" s="83" t="str">
        <f>A7</f>
        <v>5 - ABC74 - 2</v>
      </c>
    </row>
    <row r="33" spans="1:7" ht="20.100000000000001" customHeight="1" x14ac:dyDescent="0.2">
      <c r="A33" s="92"/>
    </row>
    <row r="34" spans="1:7" ht="20.100000000000001" customHeight="1" x14ac:dyDescent="0.2">
      <c r="A34" s="92"/>
    </row>
    <row r="35" spans="1:7" ht="20.100000000000001" customHeight="1" x14ac:dyDescent="0.2">
      <c r="A35" s="102">
        <f>'Pré-Nationale A'!A35</f>
        <v>45319</v>
      </c>
      <c r="B35" s="622" t="str">
        <f>'Lieux par dates'!C49</f>
        <v>ANNECY      gymnase des Balmettes   10 avenue Lucien Boschetti     74000</v>
      </c>
      <c r="C35" s="622"/>
      <c r="D35" s="622"/>
      <c r="E35" s="622"/>
      <c r="F35" s="622"/>
    </row>
    <row r="36" spans="1:7" ht="20.100000000000001" customHeight="1" x14ac:dyDescent="0.2">
      <c r="A36" s="103"/>
      <c r="B36" s="69" t="s">
        <v>150</v>
      </c>
      <c r="C36" s="70" t="str">
        <f>'Lieux par dates'!G49</f>
        <v>Guy STOLL</v>
      </c>
      <c r="D36" s="70" t="str">
        <f>'Lieux par dates'!H49</f>
        <v>06 82 81 08 74</v>
      </c>
      <c r="E36" s="71" t="str">
        <f>'Lieux par dates'!I49</f>
        <v>guy.stoll0538@orange.com</v>
      </c>
      <c r="F36" s="72"/>
    </row>
    <row r="37" spans="1:7" ht="20.100000000000001" customHeight="1" thickBot="1" x14ac:dyDescent="0.25">
      <c r="A37" s="103"/>
      <c r="B37" s="110"/>
      <c r="C37" s="110"/>
      <c r="D37" s="110"/>
      <c r="E37" s="110"/>
      <c r="F37" s="110"/>
    </row>
    <row r="38" spans="1:7" ht="20.100000000000001" customHeight="1" thickBot="1" x14ac:dyDescent="0.25">
      <c r="A38" s="103" t="s">
        <v>156</v>
      </c>
      <c r="B38" s="83" t="str">
        <f>A7</f>
        <v>5 - ABC74 - 2</v>
      </c>
      <c r="C38" s="103" t="s">
        <v>156</v>
      </c>
      <c r="D38" s="86" t="str">
        <f>A6</f>
        <v>4 - BCV26 - 1</v>
      </c>
      <c r="E38" s="103" t="s">
        <v>156</v>
      </c>
      <c r="F38" s="77" t="str">
        <f>A3</f>
        <v>1 - BCBC01-1</v>
      </c>
    </row>
    <row r="39" spans="1:7" ht="20.100000000000001" customHeight="1" thickBot="1" x14ac:dyDescent="0.25">
      <c r="A39" s="103"/>
      <c r="B39" s="80" t="s">
        <v>152</v>
      </c>
      <c r="C39" s="111"/>
      <c r="D39" s="80" t="s">
        <v>152</v>
      </c>
      <c r="E39" s="111"/>
      <c r="F39" s="80" t="s">
        <v>152</v>
      </c>
    </row>
    <row r="40" spans="1:7" ht="20.100000000000001" customHeight="1" thickBot="1" x14ac:dyDescent="0.25">
      <c r="A40" s="103"/>
      <c r="B40" s="82" t="str">
        <f>A5</f>
        <v>3 - BAF74 - 1</v>
      </c>
      <c r="C40" s="110"/>
      <c r="D40" s="78" t="str">
        <f>A8</f>
        <v>6 - ABBC42 - 1</v>
      </c>
      <c r="E40" s="110"/>
      <c r="F40" s="90" t="str">
        <f>A4</f>
        <v>2 - BACLY69 - 2</v>
      </c>
    </row>
    <row r="41" spans="1:7" ht="20.100000000000001" customHeight="1" thickBot="1" x14ac:dyDescent="0.25">
      <c r="A41" s="103"/>
      <c r="B41" s="110"/>
      <c r="C41" s="110"/>
      <c r="D41" s="112"/>
      <c r="E41" s="110"/>
      <c r="F41" s="112"/>
    </row>
    <row r="42" spans="1:7" ht="20.100000000000001" customHeight="1" thickBot="1" x14ac:dyDescent="0.25">
      <c r="A42" s="103" t="s">
        <v>157</v>
      </c>
      <c r="B42" s="82" t="str">
        <f>A5</f>
        <v>3 - BAF74 - 1</v>
      </c>
      <c r="C42" s="103" t="s">
        <v>157</v>
      </c>
      <c r="D42" s="86" t="str">
        <f>A6</f>
        <v>4 - BCV26 - 1</v>
      </c>
      <c r="E42" s="103" t="s">
        <v>157</v>
      </c>
      <c r="F42" s="78" t="str">
        <f>A8</f>
        <v>6 - ABBC42 - 1</v>
      </c>
    </row>
    <row r="43" spans="1:7" s="99" customFormat="1" ht="20.100000000000001" customHeight="1" thickBot="1" x14ac:dyDescent="0.25">
      <c r="A43" s="103"/>
      <c r="B43" s="80" t="s">
        <v>152</v>
      </c>
      <c r="C43" s="110"/>
      <c r="D43" s="80" t="s">
        <v>152</v>
      </c>
      <c r="E43" s="114"/>
      <c r="F43" s="80" t="s">
        <v>152</v>
      </c>
      <c r="G43" s="98"/>
    </row>
    <row r="44" spans="1:7" s="99" customFormat="1" ht="20.100000000000001" customHeight="1" thickBot="1" x14ac:dyDescent="0.25">
      <c r="A44" s="103"/>
      <c r="B44" s="77" t="str">
        <f>A3</f>
        <v>1 - BCBC01-1</v>
      </c>
      <c r="C44" s="110"/>
      <c r="D44" s="83" t="str">
        <f>A7</f>
        <v>5 - ABC74 - 2</v>
      </c>
      <c r="E44" s="110"/>
      <c r="F44" s="90" t="str">
        <f>A4</f>
        <v>2 - BACLY69 - 2</v>
      </c>
      <c r="G44" s="98"/>
    </row>
    <row r="45" spans="1:7" s="99" customFormat="1" ht="20.100000000000001" customHeight="1" x14ac:dyDescent="0.2">
      <c r="A45" s="100"/>
      <c r="F45" s="101"/>
      <c r="G45" s="98"/>
    </row>
    <row r="46" spans="1:7" s="99" customFormat="1" ht="20.100000000000001" customHeight="1" x14ac:dyDescent="0.2">
      <c r="A46" s="100"/>
      <c r="G46" s="98"/>
    </row>
    <row r="47" spans="1:7" s="99" customFormat="1" ht="20.100000000000001" customHeight="1" x14ac:dyDescent="0.2">
      <c r="A47" s="259">
        <f>'Pré-Nationale A'!A47</f>
        <v>45347</v>
      </c>
      <c r="B47" s="631" t="str">
        <f>'Lieux par dates'!C63</f>
        <v>LYON BACLY   Gymnase FERBER    19 rue du Bourbonnais   69009</v>
      </c>
      <c r="C47" s="631"/>
      <c r="D47" s="631"/>
      <c r="E47" s="631"/>
      <c r="F47" s="631"/>
      <c r="G47" s="98"/>
    </row>
    <row r="48" spans="1:7" s="99" customFormat="1" ht="20.100000000000001" customHeight="1" x14ac:dyDescent="0.2">
      <c r="A48" s="260"/>
      <c r="B48" s="69" t="s">
        <v>150</v>
      </c>
      <c r="C48" s="70" t="str">
        <f>'Lieux par dates'!G63</f>
        <v>Bryan FLORET</v>
      </c>
      <c r="D48" s="70" t="str">
        <f>'Lieux par dates'!H63</f>
        <v>06 61 45 38 66</v>
      </c>
      <c r="E48" s="71" t="str">
        <f>'Lieux par dates'!I63</f>
        <v>bryan.c.moi@hotmail.fr</v>
      </c>
      <c r="F48" s="72"/>
      <c r="G48" s="98"/>
    </row>
    <row r="49" spans="1:7" s="99" customFormat="1" ht="20.100000000000001" customHeight="1" thickBot="1" x14ac:dyDescent="0.25">
      <c r="A49" s="260"/>
      <c r="B49" s="261"/>
      <c r="C49" s="262"/>
      <c r="D49" s="263"/>
      <c r="E49" s="264"/>
      <c r="F49" s="265"/>
      <c r="G49" s="98"/>
    </row>
    <row r="50" spans="1:7" s="99" customFormat="1" ht="20.100000000000001" customHeight="1" thickBot="1" x14ac:dyDescent="0.25">
      <c r="A50" s="260" t="s">
        <v>158</v>
      </c>
      <c r="B50" s="77" t="str">
        <f>A3</f>
        <v>1 - BCBC01-1</v>
      </c>
      <c r="C50" s="260" t="s">
        <v>158</v>
      </c>
      <c r="D50" s="78" t="str">
        <f>A8</f>
        <v>6 - ABBC42 - 1</v>
      </c>
      <c r="E50" s="260" t="s">
        <v>158</v>
      </c>
      <c r="F50" s="84" t="str">
        <f>A4</f>
        <v>2 - BACLY69 - 2</v>
      </c>
      <c r="G50" s="98"/>
    </row>
    <row r="51" spans="1:7" ht="20.100000000000001" customHeight="1" thickBot="1" x14ac:dyDescent="0.25">
      <c r="A51" s="260"/>
      <c r="B51" s="80" t="s">
        <v>152</v>
      </c>
      <c r="C51" s="266"/>
      <c r="D51" s="80" t="s">
        <v>152</v>
      </c>
      <c r="E51" s="266"/>
      <c r="F51" s="81" t="s">
        <v>152</v>
      </c>
    </row>
    <row r="52" spans="1:7" ht="20.100000000000001" customHeight="1" thickBot="1" x14ac:dyDescent="0.25">
      <c r="A52" s="260"/>
      <c r="B52" s="83" t="str">
        <f>A7</f>
        <v>5 - ABC74 - 2</v>
      </c>
      <c r="C52" s="265"/>
      <c r="D52" s="86" t="str">
        <f>A6</f>
        <v>4 - BCV26 - 1</v>
      </c>
      <c r="E52" s="265"/>
      <c r="F52" s="82" t="str">
        <f>A5</f>
        <v>3 - BAF74 - 1</v>
      </c>
    </row>
    <row r="53" spans="1:7" ht="20.100000000000001" customHeight="1" thickBot="1" x14ac:dyDescent="0.25">
      <c r="A53" s="260"/>
      <c r="B53" s="265"/>
      <c r="C53" s="265"/>
      <c r="D53" s="268"/>
      <c r="E53" s="265"/>
      <c r="F53" s="269"/>
    </row>
    <row r="54" spans="1:7" ht="20.100000000000001" customHeight="1" thickBot="1" x14ac:dyDescent="0.25">
      <c r="A54" s="260" t="s">
        <v>159</v>
      </c>
      <c r="B54" s="77" t="str">
        <f>A3</f>
        <v>1 - BCBC01-1</v>
      </c>
      <c r="C54" s="260" t="s">
        <v>159</v>
      </c>
      <c r="D54" s="82" t="str">
        <f>A5</f>
        <v>3 - BAF74 - 1</v>
      </c>
      <c r="E54" s="260" t="s">
        <v>159</v>
      </c>
      <c r="F54" s="87" t="str">
        <f>A4</f>
        <v>2 - BACLY69 - 2</v>
      </c>
    </row>
    <row r="55" spans="1:7" ht="20.100000000000001" customHeight="1" thickBot="1" x14ac:dyDescent="0.25">
      <c r="A55" s="260"/>
      <c r="B55" s="88" t="s">
        <v>152</v>
      </c>
      <c r="C55" s="265"/>
      <c r="D55" s="80" t="s">
        <v>152</v>
      </c>
      <c r="E55" s="267"/>
      <c r="F55" s="80" t="s">
        <v>152</v>
      </c>
    </row>
    <row r="56" spans="1:7" ht="20.100000000000001" customHeight="1" thickBot="1" x14ac:dyDescent="0.25">
      <c r="A56" s="260"/>
      <c r="B56" s="78" t="str">
        <f>A8</f>
        <v>6 - ABBC42 - 1</v>
      </c>
      <c r="C56" s="265"/>
      <c r="D56" s="83" t="str">
        <f>A7</f>
        <v>5 - ABC74 - 2</v>
      </c>
      <c r="E56" s="265"/>
      <c r="F56" s="91" t="str">
        <f>A6</f>
        <v>4 - BCV26 - 1</v>
      </c>
    </row>
    <row r="59" spans="1:7" ht="20.100000000000001" customHeight="1" x14ac:dyDescent="0.2">
      <c r="A59" s="229">
        <f>'Pré-Nationale A'!A59</f>
        <v>45375</v>
      </c>
      <c r="B59" s="628" t="str">
        <f>'Lieux par dates'!C77</f>
        <v>ANDRÉZIEUX-BOUTHÉON   gymnase du lycée   Impasse Chateaubriand  42160</v>
      </c>
      <c r="C59" s="628"/>
      <c r="D59" s="628"/>
      <c r="E59" s="628"/>
      <c r="F59" s="628"/>
    </row>
    <row r="60" spans="1:7" ht="20.100000000000001" customHeight="1" x14ac:dyDescent="0.2">
      <c r="A60" s="230"/>
      <c r="B60" s="69" t="s">
        <v>150</v>
      </c>
      <c r="C60" s="70" t="str">
        <f>'Lieux par dates'!G77</f>
        <v>Cristina ROYUELA AGUSTIN</v>
      </c>
      <c r="D60" s="70" t="str">
        <f>'Lieux par dates'!H77</f>
        <v>06 51 37 95 99</v>
      </c>
      <c r="E60" s="71" t="str">
        <f>'Lieux par dates'!I77</f>
        <v>cris.royu@gmail.com</v>
      </c>
      <c r="F60" s="72"/>
    </row>
    <row r="61" spans="1:7" ht="20.100000000000001" customHeight="1" thickBot="1" x14ac:dyDescent="0.25">
      <c r="A61" s="230"/>
      <c r="B61" s="231"/>
      <c r="C61" s="232"/>
      <c r="D61" s="233"/>
      <c r="E61" s="234"/>
      <c r="F61" s="235"/>
    </row>
    <row r="62" spans="1:7" ht="20.100000000000001" customHeight="1" thickBot="1" x14ac:dyDescent="0.25">
      <c r="A62" s="230" t="s">
        <v>160</v>
      </c>
      <c r="B62" s="91" t="str">
        <f>A6</f>
        <v>4 - BCV26 - 1</v>
      </c>
      <c r="C62" s="230" t="s">
        <v>160</v>
      </c>
      <c r="D62" s="78" t="str">
        <f>A8</f>
        <v>6 - ABBC42 - 1</v>
      </c>
      <c r="E62" s="230" t="s">
        <v>160</v>
      </c>
      <c r="F62" s="83" t="str">
        <f>A7</f>
        <v>5 - ABC74 - 2</v>
      </c>
    </row>
    <row r="63" spans="1:7" ht="20.100000000000001" customHeight="1" thickBot="1" x14ac:dyDescent="0.25">
      <c r="A63" s="230"/>
      <c r="B63" s="80" t="s">
        <v>152</v>
      </c>
      <c r="C63" s="236"/>
      <c r="D63" s="80" t="s">
        <v>152</v>
      </c>
      <c r="E63" s="236"/>
      <c r="F63" s="81" t="s">
        <v>152</v>
      </c>
    </row>
    <row r="64" spans="1:7" ht="20.100000000000001" customHeight="1" thickBot="1" x14ac:dyDescent="0.25">
      <c r="A64" s="230"/>
      <c r="B64" s="77" t="str">
        <f>A3</f>
        <v>1 - BCBC01-1</v>
      </c>
      <c r="C64" s="235"/>
      <c r="D64" s="82" t="str">
        <f>A5</f>
        <v>3 - BAF74 - 1</v>
      </c>
      <c r="E64" s="235"/>
      <c r="F64" s="84" t="str">
        <f>A4</f>
        <v>2 - BACLY69 - 2</v>
      </c>
    </row>
    <row r="65" spans="1:6" ht="20.100000000000001" customHeight="1" thickBot="1" x14ac:dyDescent="0.25">
      <c r="A65" s="230"/>
      <c r="B65" s="235"/>
      <c r="C65" s="235"/>
      <c r="D65" s="237"/>
      <c r="E65" s="235"/>
      <c r="F65" s="238"/>
    </row>
    <row r="66" spans="1:6" ht="20.100000000000001" customHeight="1" thickBot="1" x14ac:dyDescent="0.25">
      <c r="A66" s="230" t="s">
        <v>161</v>
      </c>
      <c r="B66" s="87" t="str">
        <f>A4</f>
        <v>2 - BACLY69 - 2</v>
      </c>
      <c r="C66" s="230" t="s">
        <v>161</v>
      </c>
      <c r="D66" s="82" t="str">
        <f>A5</f>
        <v>3 - BAF74 - 1</v>
      </c>
      <c r="E66" s="230" t="s">
        <v>161</v>
      </c>
      <c r="F66" s="83" t="str">
        <f>A7</f>
        <v>5 - ABC74 - 2</v>
      </c>
    </row>
    <row r="67" spans="1:6" ht="20.100000000000001" customHeight="1" thickBot="1" x14ac:dyDescent="0.25">
      <c r="A67" s="230"/>
      <c r="B67" s="88" t="s">
        <v>152</v>
      </c>
      <c r="C67" s="235"/>
      <c r="D67" s="80" t="s">
        <v>152</v>
      </c>
      <c r="E67" s="239"/>
      <c r="F67" s="80" t="s">
        <v>152</v>
      </c>
    </row>
    <row r="68" spans="1:6" ht="20.100000000000001" customHeight="1" thickBot="1" x14ac:dyDescent="0.25">
      <c r="A68" s="230"/>
      <c r="B68" s="77" t="str">
        <f>A3</f>
        <v>1 - BCBC01-1</v>
      </c>
      <c r="C68" s="235"/>
      <c r="D68" s="91" t="str">
        <f>A6</f>
        <v>4 - BCV26 - 1</v>
      </c>
      <c r="E68" s="235"/>
      <c r="F68" s="78" t="str">
        <f>A8</f>
        <v>6 - ABBC42 - 1</v>
      </c>
    </row>
  </sheetData>
  <mergeCells count="6">
    <mergeCell ref="B59:F59"/>
    <mergeCell ref="A2:B2"/>
    <mergeCell ref="B11:F11"/>
    <mergeCell ref="B23:F23"/>
    <mergeCell ref="B35:F35"/>
    <mergeCell ref="B47:F47"/>
  </mergeCells>
  <hyperlinks>
    <hyperlink ref="E12" r:id="rId1" display="mailto:jfetmaroux@free.fr" xr:uid="{772B0D7D-3707-4B65-B8F5-2CE21CFD6F09}"/>
    <hyperlink ref="E24" r:id="rId2" display="mailto:dominique.caillaboux@orange.fr" xr:uid="{5856D13B-760F-489E-B642-912116BB3563}"/>
    <hyperlink ref="E36" r:id="rId3" display="mailto:come.chirat@outlook.fr" xr:uid="{07067CA0-1D82-4A6C-92D6-727422EF7AB5}"/>
    <hyperlink ref="E48" r:id="rId4" display="mailto:kelly74.g@gmail.com" xr:uid="{E3BD0963-C784-4204-BD62-FDF7E90D1913}"/>
    <hyperlink ref="E60" r:id="rId5" display="mailto:come.chirat@outlook.fr" xr:uid="{F19A775E-5C70-4905-932B-FB538FEBE913}"/>
  </hyperlinks>
  <pageMargins left="0.11811023622047245" right="0.11811023622047245" top="0.59055118110236238" bottom="0.19685039370078738" header="0.6692913385826772" footer="0.51181102362204722"/>
  <pageSetup paperSize="9" scale="9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9203-F0BC-4C49-93AD-A2120070CDA2}">
  <dimension ref="A2:I100"/>
  <sheetViews>
    <sheetView workbookViewId="0">
      <selection activeCell="D10" sqref="D10"/>
    </sheetView>
  </sheetViews>
  <sheetFormatPr baseColWidth="10" defaultRowHeight="20.100000000000001" customHeight="1" x14ac:dyDescent="0.2"/>
  <cols>
    <col min="1" max="1" width="23.85546875" style="51" bestFit="1" customWidth="1"/>
    <col min="2" max="2" width="34.5703125" style="51" bestFit="1" customWidth="1"/>
    <col min="3" max="3" width="27.42578125" style="51" customWidth="1"/>
    <col min="4" max="4" width="38" style="65" customWidth="1"/>
    <col min="5" max="5" width="32.85546875" style="51" bestFit="1" customWidth="1"/>
    <col min="6" max="6" width="31.5703125" style="51" customWidth="1"/>
    <col min="7" max="7" width="24.7109375" style="65" customWidth="1"/>
    <col min="8" max="8" width="32.85546875" style="51" bestFit="1" customWidth="1"/>
    <col min="9" max="9" width="26" style="51" customWidth="1"/>
    <col min="10" max="16384" width="11.42578125" style="51"/>
  </cols>
  <sheetData>
    <row r="2" spans="1:9" ht="20.100000000000001" customHeight="1" x14ac:dyDescent="0.2">
      <c r="A2" s="623" t="str">
        <f>'[1]ICR 2022 2023'!B18</f>
        <v>R1 A</v>
      </c>
      <c r="B2" s="624"/>
      <c r="C2" s="49" t="s">
        <v>146</v>
      </c>
      <c r="D2" s="50" t="s">
        <v>147</v>
      </c>
      <c r="E2" s="49" t="s">
        <v>148</v>
      </c>
      <c r="F2" s="49" t="s">
        <v>149</v>
      </c>
      <c r="G2" s="50" t="s">
        <v>147</v>
      </c>
      <c r="H2" s="49" t="s">
        <v>148</v>
      </c>
    </row>
    <row r="3" spans="1:9" ht="20.100000000000001" customHeight="1" thickBot="1" x14ac:dyDescent="0.25">
      <c r="A3" s="22" t="s">
        <v>29</v>
      </c>
      <c r="B3" s="22" t="s">
        <v>30</v>
      </c>
      <c r="C3" s="142" t="s">
        <v>392</v>
      </c>
      <c r="D3" s="279">
        <v>645481565</v>
      </c>
      <c r="E3" s="54" t="s">
        <v>399</v>
      </c>
      <c r="F3" s="142" t="s">
        <v>405</v>
      </c>
      <c r="G3" s="279">
        <v>651429798</v>
      </c>
      <c r="H3" s="54" t="s">
        <v>410</v>
      </c>
    </row>
    <row r="4" spans="1:9" ht="20.100000000000001" customHeight="1" thickBot="1" x14ac:dyDescent="0.25">
      <c r="A4" s="24" t="s">
        <v>33</v>
      </c>
      <c r="B4" s="9" t="s">
        <v>34</v>
      </c>
      <c r="C4" s="156" t="s">
        <v>393</v>
      </c>
      <c r="D4" s="280">
        <v>676556610</v>
      </c>
      <c r="E4" s="54" t="s">
        <v>400</v>
      </c>
      <c r="F4" s="156"/>
      <c r="G4" s="280"/>
      <c r="H4" s="54"/>
    </row>
    <row r="5" spans="1:9" ht="20.100000000000001" customHeight="1" thickBot="1" x14ac:dyDescent="0.25">
      <c r="A5" s="27" t="s">
        <v>37</v>
      </c>
      <c r="B5" s="28" t="s">
        <v>38</v>
      </c>
      <c r="C5" s="137" t="s">
        <v>307</v>
      </c>
      <c r="D5" s="281">
        <v>665127461</v>
      </c>
      <c r="E5" s="54" t="s">
        <v>308</v>
      </c>
      <c r="F5" s="137"/>
      <c r="G5" s="281"/>
      <c r="H5" s="54"/>
    </row>
    <row r="6" spans="1:9" ht="20.100000000000001" customHeight="1" thickBot="1" x14ac:dyDescent="0.25">
      <c r="A6" s="29" t="s">
        <v>41</v>
      </c>
      <c r="B6" s="15" t="s">
        <v>42</v>
      </c>
      <c r="C6" s="143" t="s">
        <v>394</v>
      </c>
      <c r="D6" s="282">
        <v>684355679</v>
      </c>
      <c r="E6" s="54" t="s">
        <v>401</v>
      </c>
      <c r="F6" s="143" t="s">
        <v>406</v>
      </c>
      <c r="G6" s="282">
        <v>670063480</v>
      </c>
      <c r="H6" s="54" t="s">
        <v>411</v>
      </c>
    </row>
    <row r="7" spans="1:9" ht="20.100000000000001" customHeight="1" thickBot="1" x14ac:dyDescent="0.25">
      <c r="A7" s="30" t="s">
        <v>45</v>
      </c>
      <c r="B7" s="325" t="s">
        <v>46</v>
      </c>
      <c r="C7" s="170" t="s">
        <v>395</v>
      </c>
      <c r="D7" s="283">
        <v>611776407</v>
      </c>
      <c r="E7" s="54" t="s">
        <v>402</v>
      </c>
      <c r="F7" s="170"/>
      <c r="G7" s="283"/>
      <c r="H7" s="54"/>
    </row>
    <row r="8" spans="1:9" ht="20.100000000000001" customHeight="1" thickBot="1" x14ac:dyDescent="0.25">
      <c r="A8" s="32" t="s">
        <v>49</v>
      </c>
      <c r="B8" s="33" t="s">
        <v>50</v>
      </c>
      <c r="C8" s="148" t="s">
        <v>396</v>
      </c>
      <c r="D8" s="284">
        <v>661076990</v>
      </c>
      <c r="E8" s="54" t="s">
        <v>403</v>
      </c>
      <c r="F8" s="148" t="s">
        <v>407</v>
      </c>
      <c r="G8" s="284">
        <v>665221529</v>
      </c>
      <c r="H8" s="54" t="s">
        <v>412</v>
      </c>
    </row>
    <row r="9" spans="1:9" ht="20.100000000000001" customHeight="1" thickBot="1" x14ac:dyDescent="0.25">
      <c r="A9" s="34" t="s">
        <v>53</v>
      </c>
      <c r="B9" s="35" t="s">
        <v>54</v>
      </c>
      <c r="C9" s="146" t="s">
        <v>397</v>
      </c>
      <c r="D9" s="285" t="s">
        <v>419</v>
      </c>
      <c r="E9" s="54" t="s">
        <v>404</v>
      </c>
      <c r="F9" s="146" t="s">
        <v>408</v>
      </c>
      <c r="G9" s="285">
        <v>604164420</v>
      </c>
      <c r="H9" s="54" t="s">
        <v>413</v>
      </c>
    </row>
    <row r="10" spans="1:9" ht="20.100000000000001" customHeight="1" thickBot="1" x14ac:dyDescent="0.25">
      <c r="A10" s="37" t="s">
        <v>57</v>
      </c>
      <c r="B10" s="38" t="s">
        <v>58</v>
      </c>
      <c r="C10" s="138" t="s">
        <v>398</v>
      </c>
      <c r="D10" s="286">
        <v>662125296</v>
      </c>
      <c r="E10" s="54" t="s">
        <v>247</v>
      </c>
      <c r="F10" s="138" t="s">
        <v>409</v>
      </c>
      <c r="G10" s="286">
        <v>623896678</v>
      </c>
      <c r="H10" s="54" t="s">
        <v>248</v>
      </c>
    </row>
    <row r="11" spans="1:9" ht="20.100000000000001" customHeight="1" x14ac:dyDescent="0.2">
      <c r="A11" s="189"/>
    </row>
    <row r="12" spans="1:9" ht="20.100000000000001" customHeight="1" x14ac:dyDescent="0.2">
      <c r="A12" s="632" t="s">
        <v>386</v>
      </c>
      <c r="B12" s="632"/>
      <c r="C12" s="632"/>
      <c r="D12" s="632"/>
      <c r="E12" s="270"/>
      <c r="F12" s="632" t="s">
        <v>387</v>
      </c>
      <c r="G12" s="632"/>
      <c r="H12" s="632"/>
      <c r="I12" s="632"/>
    </row>
    <row r="13" spans="1:9" ht="20.100000000000001" customHeight="1" x14ac:dyDescent="0.2">
      <c r="A13" s="294">
        <f>'Pré-Nationale A'!A11</f>
        <v>45207</v>
      </c>
      <c r="B13" s="633" t="str">
        <f>'Lieux par dates'!C6</f>
        <v>CLERMONT-FERRAND VDD      Gymnase René Soulier     Rue de Condorcet    63000</v>
      </c>
      <c r="C13" s="633"/>
      <c r="D13" s="633"/>
      <c r="E13" s="188"/>
      <c r="F13" s="302">
        <f>A13</f>
        <v>45207</v>
      </c>
      <c r="G13" s="634" t="str">
        <f>'Lieux par dates'!C7</f>
        <v>SAINT-CHAMOND reçoit à L'HORME   Gymnase des berges du Gier   Route des côtes  42152</v>
      </c>
      <c r="H13" s="634"/>
      <c r="I13" s="634"/>
    </row>
    <row r="14" spans="1:9" ht="20.100000000000001" customHeight="1" x14ac:dyDescent="0.2">
      <c r="A14" s="69" t="s">
        <v>150</v>
      </c>
      <c r="B14" s="70" t="str">
        <f>'Lieux par dates'!G6</f>
        <v>Wilfried PERSONNAT</v>
      </c>
      <c r="C14" s="70" t="str">
        <f>'Lieux par dates'!H6</f>
        <v>06 30 44 30 71</v>
      </c>
      <c r="D14" s="287" t="str">
        <f>'Lieux par dates'!I6</f>
        <v>wilfriedpersonnat@gmail.com</v>
      </c>
      <c r="F14" s="69" t="s">
        <v>150</v>
      </c>
      <c r="G14" s="70" t="str">
        <f>'Lieux par dates'!G7</f>
        <v>Alex RENAUD-GOUD</v>
      </c>
      <c r="H14" s="70" t="str">
        <f>'Lieux par dates'!H7</f>
        <v>06 26 28 61 44</v>
      </c>
      <c r="I14" s="71" t="str">
        <f>'Lieux par dates'!I7</f>
        <v>alex.renaudgoud@sfr.fr</v>
      </c>
    </row>
    <row r="15" spans="1:9" ht="20.100000000000001" customHeight="1" thickBot="1" x14ac:dyDescent="0.25">
      <c r="A15" s="295"/>
      <c r="B15" s="296"/>
      <c r="C15" s="297"/>
      <c r="D15" s="298"/>
      <c r="E15" s="271"/>
      <c r="F15" s="303"/>
      <c r="G15" s="304"/>
      <c r="H15" s="305"/>
      <c r="I15" s="306"/>
    </row>
    <row r="16" spans="1:9" ht="20.100000000000001" customHeight="1" thickBot="1" x14ac:dyDescent="0.25">
      <c r="A16" s="295" t="s">
        <v>151</v>
      </c>
      <c r="B16" s="77" t="str">
        <f>A3</f>
        <v>1 - BCM38 - 2</v>
      </c>
      <c r="C16" s="295" t="s">
        <v>151</v>
      </c>
      <c r="D16" s="280" t="str">
        <f>A4</f>
        <v>2 - VDD63 - 3</v>
      </c>
      <c r="E16" s="92"/>
      <c r="F16" s="303" t="s">
        <v>151</v>
      </c>
      <c r="G16" s="171" t="str">
        <f>A7</f>
        <v>5 - PLVPB69 - 1</v>
      </c>
      <c r="H16" s="303" t="s">
        <v>151</v>
      </c>
      <c r="I16" s="149" t="str">
        <f>A8</f>
        <v>6 - SGB01 - 1</v>
      </c>
    </row>
    <row r="17" spans="1:9" ht="20.100000000000001" customHeight="1" thickBot="1" x14ac:dyDescent="0.25">
      <c r="A17" s="295"/>
      <c r="B17" s="80" t="s">
        <v>152</v>
      </c>
      <c r="C17" s="299"/>
      <c r="D17" s="288" t="s">
        <v>152</v>
      </c>
      <c r="F17" s="303"/>
      <c r="G17" s="80" t="s">
        <v>152</v>
      </c>
      <c r="H17" s="307"/>
      <c r="I17" s="128" t="s">
        <v>152</v>
      </c>
    </row>
    <row r="18" spans="1:9" ht="20.100000000000001" customHeight="1" thickBot="1" x14ac:dyDescent="0.25">
      <c r="A18" s="295"/>
      <c r="B18" s="82" t="str">
        <f>A5</f>
        <v>3 - GAB38 - 3</v>
      </c>
      <c r="C18" s="300"/>
      <c r="D18" s="282" t="str">
        <f>A6</f>
        <v>4 - TBC74 - 1</v>
      </c>
      <c r="F18" s="303"/>
      <c r="G18" s="147" t="str">
        <f>A9</f>
        <v>7 - SCPGBAD42 - 1</v>
      </c>
      <c r="H18" s="308"/>
      <c r="I18" s="139" t="str">
        <f>A10</f>
        <v>8 - EBC69-1</v>
      </c>
    </row>
    <row r="19" spans="1:9" ht="20.100000000000001" customHeight="1" thickBot="1" x14ac:dyDescent="0.25">
      <c r="A19" s="295"/>
      <c r="B19" s="300"/>
      <c r="C19" s="300"/>
      <c r="D19" s="301"/>
      <c r="F19" s="303"/>
      <c r="G19" s="308"/>
      <c r="H19" s="308"/>
      <c r="I19" s="309"/>
    </row>
    <row r="20" spans="1:9" ht="20.100000000000001" customHeight="1" thickBot="1" x14ac:dyDescent="0.25">
      <c r="A20" s="295" t="s">
        <v>153</v>
      </c>
      <c r="B20" s="144" t="str">
        <f>A6</f>
        <v>4 - TBC74 - 1</v>
      </c>
      <c r="C20" s="295" t="s">
        <v>153</v>
      </c>
      <c r="D20" s="289" t="str">
        <f>A5</f>
        <v>3 - GAB38 - 3</v>
      </c>
      <c r="E20" s="92"/>
      <c r="F20" s="303" t="s">
        <v>153</v>
      </c>
      <c r="G20" s="139" t="str">
        <f>A10</f>
        <v>8 - EBC69-1</v>
      </c>
      <c r="H20" s="303" t="s">
        <v>153</v>
      </c>
      <c r="I20" s="147" t="str">
        <f>A9</f>
        <v>7 - SCPGBAD42 - 1</v>
      </c>
    </row>
    <row r="21" spans="1:9" ht="20.100000000000001" customHeight="1" thickBot="1" x14ac:dyDescent="0.25">
      <c r="A21" s="295"/>
      <c r="B21" s="88" t="s">
        <v>152</v>
      </c>
      <c r="C21" s="300"/>
      <c r="D21" s="288" t="s">
        <v>152</v>
      </c>
      <c r="F21" s="303"/>
      <c r="G21" s="88" t="s">
        <v>152</v>
      </c>
      <c r="H21" s="308"/>
      <c r="I21" s="128" t="s">
        <v>152</v>
      </c>
    </row>
    <row r="22" spans="1:9" ht="20.100000000000001" customHeight="1" thickBot="1" x14ac:dyDescent="0.25">
      <c r="A22" s="295"/>
      <c r="B22" s="77" t="str">
        <f>A3</f>
        <v>1 - BCM38 - 2</v>
      </c>
      <c r="C22" s="300"/>
      <c r="D22" s="280" t="str">
        <f>A4</f>
        <v>2 - VDD63 - 3</v>
      </c>
      <c r="F22" s="303"/>
      <c r="G22" s="171" t="str">
        <f>A7</f>
        <v>5 - PLVPB69 - 1</v>
      </c>
      <c r="H22" s="308"/>
      <c r="I22" s="149" t="str">
        <f>A8</f>
        <v>6 - SGB01 - 1</v>
      </c>
    </row>
    <row r="25" spans="1:9" ht="20.100000000000001" customHeight="1" x14ac:dyDescent="0.2">
      <c r="A25" s="632" t="s">
        <v>386</v>
      </c>
      <c r="B25" s="632"/>
      <c r="C25" s="632"/>
      <c r="D25" s="632"/>
      <c r="E25" s="270"/>
      <c r="F25" s="632" t="s">
        <v>387</v>
      </c>
      <c r="G25" s="632"/>
      <c r="H25" s="632"/>
      <c r="I25" s="632"/>
    </row>
    <row r="26" spans="1:9" ht="20.100000000000001" customHeight="1" x14ac:dyDescent="0.2">
      <c r="A26" s="310" t="s">
        <v>351</v>
      </c>
      <c r="B26" s="635" t="str">
        <f>'Lieux par dates'!C18</f>
        <v>SAINT-GENIS     Gymnase du Lion     Rue des écoles      01630</v>
      </c>
      <c r="C26" s="635"/>
      <c r="D26" s="635"/>
      <c r="E26" s="188"/>
      <c r="F26" s="229" t="str">
        <f>A26</f>
        <v>dimanche 05 novembre 2023</v>
      </c>
      <c r="G26" s="628" t="str">
        <f>'Lieux par dates'!C19</f>
        <v>SAINT-GENIS     Gymnase du Lion     Rue des écoles      01630</v>
      </c>
      <c r="H26" s="628"/>
      <c r="I26" s="628"/>
    </row>
    <row r="27" spans="1:9" ht="20.100000000000001" customHeight="1" x14ac:dyDescent="0.2">
      <c r="A27" s="69" t="s">
        <v>150</v>
      </c>
      <c r="B27" s="70" t="str">
        <f>'Lieux par dates'!G18</f>
        <v>Isidro TABOADA</v>
      </c>
      <c r="C27" s="70" t="str">
        <f>'Lieux par dates'!H18</f>
        <v>06 70 58 98 21</v>
      </c>
      <c r="D27" s="287" t="str">
        <f>'Lieux par dates'!I18</f>
        <v>isidro.taboada@wanadoo.fr</v>
      </c>
      <c r="F27" s="69" t="s">
        <v>150</v>
      </c>
      <c r="G27" s="70" t="str">
        <f>'Lieux par dates'!G19</f>
        <v>Elsa BESSON</v>
      </c>
      <c r="H27" s="70" t="str">
        <f>'Lieux par dates'!H19</f>
        <v>06 30 17 33 85</v>
      </c>
      <c r="I27" s="71" t="str">
        <f>'Lieux par dates'!I19</f>
        <v>besson.elsa@hotmail.fr</v>
      </c>
    </row>
    <row r="28" spans="1:9" ht="20.100000000000001" customHeight="1" thickBot="1" x14ac:dyDescent="0.25">
      <c r="A28" s="311"/>
      <c r="B28" s="313"/>
      <c r="C28" s="312"/>
      <c r="D28" s="314"/>
      <c r="E28" s="271"/>
      <c r="F28" s="230"/>
      <c r="G28" s="231"/>
      <c r="H28" s="232"/>
      <c r="I28" s="233"/>
    </row>
    <row r="29" spans="1:9" ht="20.100000000000001" customHeight="1" thickBot="1" x14ac:dyDescent="0.25">
      <c r="A29" s="311" t="s">
        <v>154</v>
      </c>
      <c r="B29" s="77" t="str">
        <f>A3</f>
        <v>1 - BCM38 - 2</v>
      </c>
      <c r="C29" s="311" t="s">
        <v>154</v>
      </c>
      <c r="D29" s="280" t="str">
        <f>A4</f>
        <v>2 - VDD63 - 3</v>
      </c>
      <c r="E29" s="92"/>
      <c r="F29" s="230" t="s">
        <v>154</v>
      </c>
      <c r="G29" s="82" t="str">
        <f>A5</f>
        <v>3 - GAB38 - 3</v>
      </c>
      <c r="H29" s="230" t="s">
        <v>154</v>
      </c>
      <c r="I29" s="144" t="str">
        <f>A6</f>
        <v>4 - TBC74 - 1</v>
      </c>
    </row>
    <row r="30" spans="1:9" ht="20.100000000000001" customHeight="1" thickBot="1" x14ac:dyDescent="0.25">
      <c r="A30" s="311"/>
      <c r="B30" s="80" t="s">
        <v>152</v>
      </c>
      <c r="C30" s="311"/>
      <c r="D30" s="288" t="s">
        <v>152</v>
      </c>
      <c r="F30" s="230"/>
      <c r="G30" s="80" t="s">
        <v>152</v>
      </c>
      <c r="H30" s="230"/>
      <c r="I30" s="128" t="s">
        <v>152</v>
      </c>
    </row>
    <row r="31" spans="1:9" ht="20.100000000000001" customHeight="1" thickBot="1" x14ac:dyDescent="0.25">
      <c r="A31" s="311"/>
      <c r="B31" s="147" t="str">
        <f>A9</f>
        <v>7 - SCPGBAD42 - 1</v>
      </c>
      <c r="C31" s="311"/>
      <c r="D31" s="286" t="str">
        <f>A10</f>
        <v>8 - EBC69-1</v>
      </c>
      <c r="F31" s="230"/>
      <c r="G31" s="171" t="str">
        <f>A7</f>
        <v>5 - PLVPB69 - 1</v>
      </c>
      <c r="H31" s="230"/>
      <c r="I31" s="149" t="str">
        <f>A8</f>
        <v>6 - SGB01 - 1</v>
      </c>
    </row>
    <row r="32" spans="1:9" ht="20.100000000000001" customHeight="1" thickBot="1" x14ac:dyDescent="0.25">
      <c r="A32" s="311"/>
      <c r="B32" s="315"/>
      <c r="C32" s="311"/>
      <c r="D32" s="316"/>
      <c r="F32" s="230"/>
      <c r="G32" s="235"/>
      <c r="H32" s="230"/>
      <c r="I32" s="237"/>
    </row>
    <row r="33" spans="1:9" ht="20.100000000000001" customHeight="1" thickBot="1" x14ac:dyDescent="0.25">
      <c r="A33" s="311" t="s">
        <v>155</v>
      </c>
      <c r="B33" s="139" t="str">
        <f>A10</f>
        <v>8 - EBC69-1</v>
      </c>
      <c r="C33" s="311" t="s">
        <v>155</v>
      </c>
      <c r="D33" s="285" t="str">
        <f>A9</f>
        <v>7 - SCPGBAD42 - 1</v>
      </c>
      <c r="E33" s="92"/>
      <c r="F33" s="230" t="s">
        <v>155</v>
      </c>
      <c r="G33" s="171" t="str">
        <f>A7</f>
        <v>5 - PLVPB69 - 1</v>
      </c>
      <c r="H33" s="230" t="s">
        <v>155</v>
      </c>
      <c r="I33" s="149" t="str">
        <f>A8</f>
        <v>6 - SGB01 - 1</v>
      </c>
    </row>
    <row r="34" spans="1:9" ht="20.100000000000001" customHeight="1" thickBot="1" x14ac:dyDescent="0.25">
      <c r="A34" s="311"/>
      <c r="B34" s="88" t="s">
        <v>152</v>
      </c>
      <c r="C34" s="311"/>
      <c r="D34" s="288" t="s">
        <v>152</v>
      </c>
      <c r="F34" s="230"/>
      <c r="G34" s="88" t="s">
        <v>152</v>
      </c>
      <c r="H34" s="230"/>
      <c r="I34" s="128" t="s">
        <v>152</v>
      </c>
    </row>
    <row r="35" spans="1:9" ht="20.100000000000001" customHeight="1" thickBot="1" x14ac:dyDescent="0.25">
      <c r="A35" s="311"/>
      <c r="B35" s="77" t="str">
        <f>A3</f>
        <v>1 - BCM38 - 2</v>
      </c>
      <c r="C35" s="311"/>
      <c r="D35" s="280" t="str">
        <f>A4</f>
        <v>2 - VDD63 - 3</v>
      </c>
      <c r="F35" s="230"/>
      <c r="G35" s="317" t="str">
        <f>A6</f>
        <v>4 - TBC74 - 1</v>
      </c>
      <c r="H35" s="230"/>
      <c r="I35" s="82" t="str">
        <f>A5</f>
        <v>3 - GAB38 - 3</v>
      </c>
    </row>
    <row r="36" spans="1:9" ht="20.100000000000001" customHeight="1" x14ac:dyDescent="0.2">
      <c r="A36" s="92"/>
      <c r="B36" s="190"/>
      <c r="D36" s="213"/>
      <c r="F36" s="92"/>
      <c r="G36" s="190"/>
      <c r="I36" s="194"/>
    </row>
    <row r="37" spans="1:9" ht="20.100000000000001" customHeight="1" x14ac:dyDescent="0.2">
      <c r="A37" s="92"/>
    </row>
    <row r="38" spans="1:9" ht="20.100000000000001" customHeight="1" x14ac:dyDescent="0.2">
      <c r="A38" s="632" t="s">
        <v>386</v>
      </c>
      <c r="B38" s="632"/>
      <c r="C38" s="632"/>
      <c r="D38" s="632"/>
      <c r="E38" s="270"/>
      <c r="F38" s="632" t="s">
        <v>387</v>
      </c>
      <c r="G38" s="632"/>
      <c r="H38" s="632"/>
      <c r="I38" s="632"/>
    </row>
    <row r="39" spans="1:9" ht="20.100000000000001" customHeight="1" x14ac:dyDescent="0.2">
      <c r="A39" s="67" t="s">
        <v>414</v>
      </c>
      <c r="B39" s="636" t="str">
        <f>'Lieux par dates'!C28</f>
        <v>SAINT-GENIS     Gymnase du Lion     Rue des écoles      01630</v>
      </c>
      <c r="C39" s="636"/>
      <c r="D39" s="636"/>
      <c r="E39" s="188"/>
      <c r="F39" s="67" t="str">
        <f>A39</f>
        <v>dimanche 26 novembre 2023</v>
      </c>
      <c r="G39" s="636" t="str">
        <f>'Lieux par dates'!C28</f>
        <v>SAINT-GENIS     Gymnase du Lion     Rue des écoles      01630</v>
      </c>
      <c r="H39" s="636"/>
      <c r="I39" s="636"/>
    </row>
    <row r="40" spans="1:9" ht="20.100000000000001" customHeight="1" x14ac:dyDescent="0.2">
      <c r="A40" s="69" t="s">
        <v>150</v>
      </c>
      <c r="B40" s="70" t="str">
        <f>'Lieux par dates'!G28</f>
        <v>Isidro TABOADA</v>
      </c>
      <c r="C40" s="70" t="str">
        <f>'Lieux par dates'!H28</f>
        <v>06 70 58 98 21</v>
      </c>
      <c r="D40" s="287" t="str">
        <f>'Lieux par dates'!I28</f>
        <v>isidro.taboada@wanadoo.fr</v>
      </c>
      <c r="F40" s="69" t="s">
        <v>150</v>
      </c>
      <c r="G40" s="70" t="str">
        <f>'Lieux par dates'!G29</f>
        <v>Jonathan PARSY</v>
      </c>
      <c r="H40" s="70" t="str">
        <f>'Lieux par dates'!H29</f>
        <v>06 66 09 54 60</v>
      </c>
      <c r="I40" s="71" t="str">
        <f>'Lieux par dates'!I29</f>
        <v>jo.nathan74@hotmail.fr</v>
      </c>
    </row>
    <row r="41" spans="1:9" ht="20.100000000000001" customHeight="1" thickBot="1" x14ac:dyDescent="0.25">
      <c r="A41" s="68"/>
      <c r="B41" s="73"/>
      <c r="C41" s="74"/>
      <c r="D41" s="290"/>
      <c r="E41" s="271"/>
      <c r="F41" s="68"/>
      <c r="G41" s="73"/>
      <c r="H41" s="74"/>
      <c r="I41" s="75"/>
    </row>
    <row r="42" spans="1:9" ht="20.100000000000001" customHeight="1" thickBot="1" x14ac:dyDescent="0.25">
      <c r="A42" s="68" t="s">
        <v>156</v>
      </c>
      <c r="B42" s="77" t="str">
        <f>A3</f>
        <v>1 - BCM38 - 2</v>
      </c>
      <c r="C42" s="68" t="s">
        <v>156</v>
      </c>
      <c r="D42" s="280" t="str">
        <f>A4</f>
        <v>2 - VDD63 - 3</v>
      </c>
      <c r="E42" s="92"/>
      <c r="F42" s="68" t="s">
        <v>156</v>
      </c>
      <c r="G42" s="82" t="str">
        <f>A5</f>
        <v>3 - GAB38 - 3</v>
      </c>
      <c r="H42" s="68" t="s">
        <v>156</v>
      </c>
      <c r="I42" s="144" t="str">
        <f>A6</f>
        <v>4 - TBC74 - 1</v>
      </c>
    </row>
    <row r="43" spans="1:9" ht="20.100000000000001" customHeight="1" thickBot="1" x14ac:dyDescent="0.25">
      <c r="A43" s="68"/>
      <c r="B43" s="80" t="s">
        <v>152</v>
      </c>
      <c r="C43" s="68"/>
      <c r="D43" s="288" t="s">
        <v>152</v>
      </c>
      <c r="F43" s="68"/>
      <c r="G43" s="80" t="s">
        <v>152</v>
      </c>
      <c r="H43" s="68"/>
      <c r="I43" s="128" t="s">
        <v>152</v>
      </c>
    </row>
    <row r="44" spans="1:9" ht="20.100000000000001" customHeight="1" thickBot="1" x14ac:dyDescent="0.25">
      <c r="A44" s="68"/>
      <c r="B44" s="171" t="str">
        <f>A7</f>
        <v>5 - PLVPB69 - 1</v>
      </c>
      <c r="C44" s="68"/>
      <c r="D44" s="284" t="str">
        <f>A8</f>
        <v>6 - SGB01 - 1</v>
      </c>
      <c r="F44" s="68"/>
      <c r="G44" s="147" t="str">
        <f>A9</f>
        <v>7 - SCPGBAD42 - 1</v>
      </c>
      <c r="H44" s="68"/>
      <c r="I44" s="139" t="str">
        <f>A10</f>
        <v>8 - EBC69-1</v>
      </c>
    </row>
    <row r="45" spans="1:9" ht="20.100000000000001" customHeight="1" thickBot="1" x14ac:dyDescent="0.25">
      <c r="A45" s="68"/>
      <c r="B45" s="237"/>
      <c r="C45" s="68"/>
      <c r="D45" s="291"/>
      <c r="F45" s="68"/>
      <c r="G45" s="76"/>
      <c r="H45" s="68"/>
      <c r="I45" s="85"/>
    </row>
    <row r="46" spans="1:9" s="99" customFormat="1" ht="20.100000000000001" customHeight="1" thickBot="1" x14ac:dyDescent="0.25">
      <c r="A46" s="68" t="s">
        <v>157</v>
      </c>
      <c r="B46" s="149" t="str">
        <f>A8</f>
        <v>6 - SGB01 - 1</v>
      </c>
      <c r="C46" s="68" t="s">
        <v>157</v>
      </c>
      <c r="D46" s="283" t="str">
        <f>A7</f>
        <v>5 - PLVPB69 - 1</v>
      </c>
      <c r="E46" s="92"/>
      <c r="F46" s="68" t="s">
        <v>157</v>
      </c>
      <c r="G46" s="139" t="str">
        <f>A10</f>
        <v>8 - EBC69-1</v>
      </c>
      <c r="H46" s="68" t="s">
        <v>157</v>
      </c>
      <c r="I46" s="147" t="str">
        <f>A9</f>
        <v>7 - SCPGBAD42 - 1</v>
      </c>
    </row>
    <row r="47" spans="1:9" s="99" customFormat="1" ht="20.100000000000001" customHeight="1" thickBot="1" x14ac:dyDescent="0.25">
      <c r="A47" s="68"/>
      <c r="B47" s="88" t="s">
        <v>152</v>
      </c>
      <c r="C47" s="68"/>
      <c r="D47" s="288" t="s">
        <v>152</v>
      </c>
      <c r="E47" s="51"/>
      <c r="F47" s="68"/>
      <c r="G47" s="88" t="s">
        <v>152</v>
      </c>
      <c r="H47" s="68"/>
      <c r="I47" s="128" t="s">
        <v>152</v>
      </c>
    </row>
    <row r="48" spans="1:9" s="99" customFormat="1" ht="20.100000000000001" customHeight="1" thickBot="1" x14ac:dyDescent="0.25">
      <c r="A48" s="68"/>
      <c r="B48" s="77" t="str">
        <f>A3</f>
        <v>1 - BCM38 - 2</v>
      </c>
      <c r="C48" s="68"/>
      <c r="D48" s="280" t="str">
        <f>A4</f>
        <v>2 - VDD63 - 3</v>
      </c>
      <c r="E48" s="51"/>
      <c r="F48" s="68"/>
      <c r="G48" s="82" t="str">
        <f>A5</f>
        <v>3 - GAB38 - 3</v>
      </c>
      <c r="H48" s="68"/>
      <c r="I48" s="317" t="str">
        <f>A6</f>
        <v>4 - TBC74 - 1</v>
      </c>
    </row>
    <row r="49" spans="1:9" s="99" customFormat="1" ht="20.100000000000001" customHeight="1" x14ac:dyDescent="0.2">
      <c r="A49" s="92"/>
      <c r="B49" s="190"/>
      <c r="C49" s="51"/>
      <c r="D49" s="213"/>
      <c r="E49" s="51"/>
      <c r="F49" s="92"/>
      <c r="G49" s="190"/>
      <c r="H49" s="51"/>
      <c r="I49" s="190"/>
    </row>
    <row r="50" spans="1:9" s="99" customFormat="1" ht="20.100000000000001" customHeight="1" x14ac:dyDescent="0.2">
      <c r="A50" s="100"/>
      <c r="D50" s="98"/>
      <c r="G50" s="98"/>
    </row>
    <row r="51" spans="1:9" s="99" customFormat="1" ht="20.100000000000001" customHeight="1" x14ac:dyDescent="0.2">
      <c r="A51" s="632" t="s">
        <v>386</v>
      </c>
      <c r="B51" s="632"/>
      <c r="C51" s="632"/>
      <c r="D51" s="632"/>
      <c r="E51" s="270"/>
      <c r="F51" s="632" t="s">
        <v>387</v>
      </c>
      <c r="G51" s="632"/>
      <c r="H51" s="632"/>
      <c r="I51" s="632"/>
    </row>
    <row r="52" spans="1:9" s="99" customFormat="1" ht="20.100000000000001" customHeight="1" x14ac:dyDescent="0.2">
      <c r="A52" s="318" t="s">
        <v>352</v>
      </c>
      <c r="B52" s="637" t="str">
        <f>'Lieux par dates'!C40</f>
        <v>MEYLAN      Gymnase du LGM     avenue du Taillefer      38240</v>
      </c>
      <c r="C52" s="637"/>
      <c r="D52" s="637"/>
      <c r="E52" s="188"/>
      <c r="F52" s="326" t="str">
        <f>A52</f>
        <v>dimanche 17 décembre 2023</v>
      </c>
      <c r="G52" s="638" t="str">
        <f>'Lieux par dates'!C41</f>
        <v>LYON PLVPB     Tony Bertrand   13 rue Jules Verne    69003</v>
      </c>
      <c r="H52" s="638"/>
      <c r="I52" s="638"/>
    </row>
    <row r="53" spans="1:9" s="99" customFormat="1" ht="20.100000000000001" customHeight="1" x14ac:dyDescent="0.2">
      <c r="A53" s="69" t="s">
        <v>150</v>
      </c>
      <c r="B53" s="70" t="str">
        <f>'Lieux par dates'!G40</f>
        <v>Olivier LHEUREUX</v>
      </c>
      <c r="C53" s="70" t="str">
        <f>'Lieux par dates'!H40</f>
        <v>06 89 80 10 89</v>
      </c>
      <c r="D53" s="287" t="str">
        <f>'Lieux par dates'!I40</f>
        <v>o.lheureux@free.fr</v>
      </c>
      <c r="E53" s="51"/>
      <c r="F53" s="69" t="s">
        <v>150</v>
      </c>
      <c r="G53" s="70" t="str">
        <f>'Lieux par dates'!G41</f>
        <v>Olivier MARTIN</v>
      </c>
      <c r="H53" s="70" t="str">
        <f>'Lieux par dates'!H41</f>
        <v>06 74 45 80 00</v>
      </c>
      <c r="I53" s="71" t="str">
        <f>'Lieux par dates'!I41</f>
        <v>omartin51@free.fr</v>
      </c>
    </row>
    <row r="54" spans="1:9" s="99" customFormat="1" ht="20.100000000000001" customHeight="1" thickBot="1" x14ac:dyDescent="0.25">
      <c r="A54" s="319"/>
      <c r="B54" s="320"/>
      <c r="C54" s="321"/>
      <c r="D54" s="322"/>
      <c r="E54" s="271"/>
      <c r="F54" s="327"/>
      <c r="G54" s="328"/>
      <c r="H54" s="329"/>
      <c r="I54" s="330"/>
    </row>
    <row r="55" spans="1:9" ht="20.100000000000001" customHeight="1" thickBot="1" x14ac:dyDescent="0.25">
      <c r="A55" s="319" t="s">
        <v>158</v>
      </c>
      <c r="B55" s="77" t="str">
        <f>A3</f>
        <v>1 - BCM38 - 2</v>
      </c>
      <c r="C55" s="319" t="s">
        <v>158</v>
      </c>
      <c r="D55" s="289" t="str">
        <f>A5</f>
        <v>3 - GAB38 - 3</v>
      </c>
      <c r="E55" s="92"/>
      <c r="F55" s="327" t="s">
        <v>158</v>
      </c>
      <c r="G55" s="171" t="str">
        <f>A7</f>
        <v>5 - PLVPB69 - 1</v>
      </c>
      <c r="H55" s="327" t="s">
        <v>158</v>
      </c>
      <c r="I55" s="147" t="str">
        <f>A9</f>
        <v>7 - SCPGBAD42 - 1</v>
      </c>
    </row>
    <row r="56" spans="1:9" ht="20.100000000000001" customHeight="1" thickBot="1" x14ac:dyDescent="0.25">
      <c r="A56" s="319"/>
      <c r="B56" s="80" t="s">
        <v>152</v>
      </c>
      <c r="C56" s="319"/>
      <c r="D56" s="288" t="s">
        <v>152</v>
      </c>
      <c r="F56" s="327"/>
      <c r="G56" s="80" t="s">
        <v>152</v>
      </c>
      <c r="H56" s="327"/>
      <c r="I56" s="128" t="s">
        <v>152</v>
      </c>
    </row>
    <row r="57" spans="1:9" ht="20.100000000000001" customHeight="1" thickBot="1" x14ac:dyDescent="0.25">
      <c r="A57" s="319"/>
      <c r="B57" s="157" t="str">
        <f>A4</f>
        <v>2 - VDD63 - 3</v>
      </c>
      <c r="C57" s="319"/>
      <c r="D57" s="282" t="str">
        <f>A6</f>
        <v>4 - TBC74 - 1</v>
      </c>
      <c r="F57" s="327"/>
      <c r="G57" s="149" t="str">
        <f>A8</f>
        <v>6 - SGB01 - 1</v>
      </c>
      <c r="H57" s="327"/>
      <c r="I57" s="139" t="str">
        <f>A10</f>
        <v>8 - EBC69-1</v>
      </c>
    </row>
    <row r="58" spans="1:9" ht="20.100000000000001" customHeight="1" thickBot="1" x14ac:dyDescent="0.25">
      <c r="A58" s="319"/>
      <c r="B58" s="323"/>
      <c r="C58" s="319"/>
      <c r="D58" s="324"/>
      <c r="F58" s="327"/>
      <c r="G58" s="331"/>
      <c r="H58" s="327"/>
      <c r="I58" s="332"/>
    </row>
    <row r="59" spans="1:9" ht="20.100000000000001" customHeight="1" thickBot="1" x14ac:dyDescent="0.25">
      <c r="A59" s="319" t="s">
        <v>159</v>
      </c>
      <c r="B59" s="82" t="str">
        <f>A5</f>
        <v>3 - GAB38 - 3</v>
      </c>
      <c r="C59" s="319" t="s">
        <v>159</v>
      </c>
      <c r="D59" s="282" t="str">
        <f>A6</f>
        <v>4 - TBC74 - 1</v>
      </c>
      <c r="E59" s="92"/>
      <c r="F59" s="327" t="s">
        <v>159</v>
      </c>
      <c r="G59" s="147" t="str">
        <f>A9</f>
        <v>7 - SCPGBAD42 - 1</v>
      </c>
      <c r="H59" s="327" t="s">
        <v>159</v>
      </c>
      <c r="I59" s="139" t="str">
        <f>A10</f>
        <v>8 - EBC69-1</v>
      </c>
    </row>
    <row r="60" spans="1:9" ht="20.100000000000001" customHeight="1" thickBot="1" x14ac:dyDescent="0.25">
      <c r="A60" s="319"/>
      <c r="B60" s="88" t="s">
        <v>152</v>
      </c>
      <c r="C60" s="319"/>
      <c r="D60" s="288" t="s">
        <v>152</v>
      </c>
      <c r="F60" s="327"/>
      <c r="G60" s="88" t="s">
        <v>152</v>
      </c>
      <c r="H60" s="327"/>
      <c r="I60" s="128" t="s">
        <v>152</v>
      </c>
    </row>
    <row r="61" spans="1:9" ht="20.100000000000001" customHeight="1" thickBot="1" x14ac:dyDescent="0.25">
      <c r="A61" s="319"/>
      <c r="B61" s="77" t="str">
        <f>A3</f>
        <v>1 - BCM38 - 2</v>
      </c>
      <c r="C61" s="319"/>
      <c r="D61" s="280" t="str">
        <f>A4</f>
        <v>2 - VDD63 - 3</v>
      </c>
      <c r="F61" s="327"/>
      <c r="G61" s="171" t="str">
        <f>A7</f>
        <v>5 - PLVPB69 - 1</v>
      </c>
      <c r="H61" s="327"/>
      <c r="I61" s="149" t="str">
        <f>A8</f>
        <v>6 - SGB01 - 1</v>
      </c>
    </row>
    <row r="62" spans="1:9" ht="20.100000000000001" customHeight="1" x14ac:dyDescent="0.2">
      <c r="A62" s="92"/>
      <c r="B62" s="190"/>
      <c r="D62" s="213"/>
      <c r="F62" s="92"/>
      <c r="G62" s="190"/>
      <c r="I62" s="194"/>
    </row>
    <row r="64" spans="1:9" ht="20.100000000000001" customHeight="1" x14ac:dyDescent="0.2">
      <c r="A64" s="632" t="s">
        <v>386</v>
      </c>
      <c r="B64" s="632"/>
      <c r="C64" s="632"/>
      <c r="D64" s="632"/>
      <c r="E64" s="270"/>
      <c r="F64" s="632" t="s">
        <v>387</v>
      </c>
      <c r="G64" s="632"/>
      <c r="H64" s="632"/>
      <c r="I64" s="632"/>
    </row>
    <row r="65" spans="1:9" ht="20.100000000000001" customHeight="1" x14ac:dyDescent="0.2">
      <c r="A65" s="333" t="s">
        <v>415</v>
      </c>
      <c r="B65" s="641" t="str">
        <f>'Lieux par dates'!C50</f>
        <v>SAINT-CHAMOND reçoit à L'HORME   Gymnase des berges du Gier   Route des côtes  42152</v>
      </c>
      <c r="C65" s="641"/>
      <c r="D65" s="641"/>
      <c r="E65" s="188"/>
      <c r="F65" s="340" t="str">
        <f>A65</f>
        <v>dimanche 28 janvier 2024</v>
      </c>
      <c r="G65" s="642" t="str">
        <f>'Lieux par dates'!C51</f>
        <v>THONON-LES-BAINS    Gymnase Champagne   5 Rue Henri Baud     74200</v>
      </c>
      <c r="H65" s="642"/>
      <c r="I65" s="642"/>
    </row>
    <row r="66" spans="1:9" ht="20.100000000000001" customHeight="1" x14ac:dyDescent="0.2">
      <c r="A66" s="69" t="s">
        <v>150</v>
      </c>
      <c r="B66" s="70" t="str">
        <f>'Lieux par dates'!G50</f>
        <v>Quentin BOUSQUET</v>
      </c>
      <c r="C66" s="70" t="str">
        <f>'Lieux par dates'!H50</f>
        <v>06 23 30 19 15</v>
      </c>
      <c r="D66" s="287" t="str">
        <f>'Lieux par dates'!I50</f>
        <v>qbscpgbad@gmail.com</v>
      </c>
      <c r="F66" s="69" t="s">
        <v>150</v>
      </c>
      <c r="G66" s="70" t="str">
        <f>'Lieux par dates'!G51</f>
        <v>Jean-Michel HALLER</v>
      </c>
      <c r="H66" s="70" t="str">
        <f>'Lieux par dates'!H51</f>
        <v>06 48 21 28 09</v>
      </c>
      <c r="I66" s="71" t="str">
        <f>'Lieux par dates'!I51</f>
        <v>jeanmichel.haller@wanadoo.fr</v>
      </c>
    </row>
    <row r="67" spans="1:9" ht="20.100000000000001" customHeight="1" thickBot="1" x14ac:dyDescent="0.25">
      <c r="A67" s="334"/>
      <c r="B67" s="335"/>
      <c r="C67" s="336"/>
      <c r="D67" s="337"/>
      <c r="E67" s="271"/>
      <c r="F67" s="341"/>
      <c r="G67" s="342"/>
      <c r="H67" s="343"/>
      <c r="I67" s="344"/>
    </row>
    <row r="68" spans="1:9" ht="20.100000000000001" customHeight="1" thickBot="1" x14ac:dyDescent="0.25">
      <c r="A68" s="334" t="s">
        <v>160</v>
      </c>
      <c r="B68" s="147" t="str">
        <f>A9</f>
        <v>7 - SCPGBAD42 - 1</v>
      </c>
      <c r="C68" s="334" t="s">
        <v>160</v>
      </c>
      <c r="D68" s="286" t="str">
        <f>A10</f>
        <v>8 - EBC69-1</v>
      </c>
      <c r="E68" s="92"/>
      <c r="F68" s="341" t="s">
        <v>160</v>
      </c>
      <c r="G68" s="171" t="str">
        <f>A7</f>
        <v>5 - PLVPB69 - 1</v>
      </c>
      <c r="H68" s="341" t="s">
        <v>160</v>
      </c>
      <c r="I68" s="149" t="str">
        <f>A8</f>
        <v>6 - SGB01 - 1</v>
      </c>
    </row>
    <row r="69" spans="1:9" ht="20.100000000000001" customHeight="1" thickBot="1" x14ac:dyDescent="0.25">
      <c r="A69" s="334"/>
      <c r="B69" s="80" t="s">
        <v>152</v>
      </c>
      <c r="C69" s="334"/>
      <c r="D69" s="288" t="s">
        <v>152</v>
      </c>
      <c r="F69" s="341"/>
      <c r="G69" s="80" t="s">
        <v>152</v>
      </c>
      <c r="H69" s="341"/>
      <c r="I69" s="128" t="s">
        <v>152</v>
      </c>
    </row>
    <row r="70" spans="1:9" ht="20.100000000000001" customHeight="1" thickBot="1" x14ac:dyDescent="0.25">
      <c r="A70" s="334"/>
      <c r="B70" s="77" t="str">
        <f>A3</f>
        <v>1 - BCM38 - 2</v>
      </c>
      <c r="C70" s="334"/>
      <c r="D70" s="280" t="str">
        <f>A4</f>
        <v>2 - VDD63 - 3</v>
      </c>
      <c r="F70" s="341"/>
      <c r="G70" s="82" t="str">
        <f>A5</f>
        <v>3 - GAB38 - 3</v>
      </c>
      <c r="H70" s="341"/>
      <c r="I70" s="144" t="str">
        <f>A6</f>
        <v>4 - TBC74 - 1</v>
      </c>
    </row>
    <row r="71" spans="1:9" ht="20.100000000000001" customHeight="1" thickBot="1" x14ac:dyDescent="0.25">
      <c r="A71" s="334"/>
      <c r="B71" s="338"/>
      <c r="C71" s="334"/>
      <c r="D71" s="339"/>
      <c r="F71" s="341"/>
      <c r="G71" s="360"/>
      <c r="H71" s="341"/>
      <c r="I71" s="345"/>
    </row>
    <row r="72" spans="1:9" ht="20.100000000000001" customHeight="1" thickBot="1" x14ac:dyDescent="0.25">
      <c r="A72" s="334" t="s">
        <v>161</v>
      </c>
      <c r="B72" s="77" t="str">
        <f>A3</f>
        <v>1 - BCM38 - 2</v>
      </c>
      <c r="C72" s="334" t="s">
        <v>161</v>
      </c>
      <c r="D72" s="280" t="str">
        <f>A4</f>
        <v>2 - VDD63 - 3</v>
      </c>
      <c r="E72" s="92"/>
      <c r="F72" s="341" t="s">
        <v>161</v>
      </c>
      <c r="G72" s="282" t="str">
        <f>A6</f>
        <v>4 - TBC74 - 1</v>
      </c>
      <c r="H72" s="341" t="s">
        <v>161</v>
      </c>
      <c r="I72" s="82" t="str">
        <f>A5</f>
        <v>3 - GAB38 - 3</v>
      </c>
    </row>
    <row r="73" spans="1:9" ht="20.100000000000001" customHeight="1" thickBot="1" x14ac:dyDescent="0.25">
      <c r="A73" s="334"/>
      <c r="B73" s="88" t="s">
        <v>152</v>
      </c>
      <c r="C73" s="334"/>
      <c r="D73" s="288" t="s">
        <v>152</v>
      </c>
      <c r="F73" s="341"/>
      <c r="G73" s="88" t="s">
        <v>152</v>
      </c>
      <c r="H73" s="341"/>
      <c r="I73" s="128" t="s">
        <v>152</v>
      </c>
    </row>
    <row r="74" spans="1:9" ht="20.100000000000001" customHeight="1" thickBot="1" x14ac:dyDescent="0.25">
      <c r="A74" s="334"/>
      <c r="B74" s="139" t="str">
        <f>A10</f>
        <v>8 - EBC69-1</v>
      </c>
      <c r="C74" s="334"/>
      <c r="D74" s="285" t="str">
        <f>A9</f>
        <v>7 - SCPGBAD42 - 1</v>
      </c>
      <c r="F74" s="341"/>
      <c r="G74" s="171" t="str">
        <f>A7</f>
        <v>5 - PLVPB69 - 1</v>
      </c>
      <c r="H74" s="341"/>
      <c r="I74" s="149" t="str">
        <f>A8</f>
        <v>6 - SGB01 - 1</v>
      </c>
    </row>
    <row r="77" spans="1:9" ht="20.100000000000001" customHeight="1" x14ac:dyDescent="0.2">
      <c r="A77" s="632" t="s">
        <v>386</v>
      </c>
      <c r="B77" s="632"/>
      <c r="C77" s="632"/>
      <c r="D77" s="632"/>
      <c r="E77" s="270"/>
      <c r="F77" s="632" t="s">
        <v>387</v>
      </c>
      <c r="G77" s="632"/>
      <c r="H77" s="632"/>
      <c r="I77" s="632"/>
    </row>
    <row r="78" spans="1:9" ht="20.100000000000001" customHeight="1" x14ac:dyDescent="0.2">
      <c r="A78" s="240" t="s">
        <v>416</v>
      </c>
      <c r="B78" s="643" t="str">
        <f>'Lieux par dates'!C64</f>
        <v>CLERMONT-FERRAND VDD      Gymnase René Soulier     Rue de Condorcet    63000</v>
      </c>
      <c r="C78" s="643"/>
      <c r="D78" s="643"/>
      <c r="E78" s="188"/>
      <c r="F78" s="346" t="str">
        <f>A78</f>
        <v>dimanche 25 février 2024</v>
      </c>
      <c r="G78" s="644" t="str">
        <f>'Lieux par dates'!C65</f>
        <v>THONON-LES-BAINS    Gymnase Champagne   Rue Henri Baud     74200</v>
      </c>
      <c r="H78" s="644"/>
      <c r="I78" s="644"/>
    </row>
    <row r="79" spans="1:9" ht="20.100000000000001" customHeight="1" x14ac:dyDescent="0.2">
      <c r="A79" s="69" t="s">
        <v>150</v>
      </c>
      <c r="B79" s="70" t="str">
        <f>'Lieux par dates'!G64</f>
        <v>Rémi MENUDIER</v>
      </c>
      <c r="C79" s="70" t="str">
        <f>'Lieux par dates'!H64</f>
        <v>06 62 22 29 51</v>
      </c>
      <c r="D79" s="287" t="str">
        <f>'Lieux par dates'!I64</f>
        <v>menudier.remi@gmail.com</v>
      </c>
      <c r="F79" s="69" t="s">
        <v>150</v>
      </c>
      <c r="G79" s="70" t="str">
        <f>'Lieux par dates'!G65</f>
        <v>Jean-Michel HALLER</v>
      </c>
      <c r="H79" s="70" t="str">
        <f>'Lieux par dates'!H65</f>
        <v>06 48 21 28 09</v>
      </c>
      <c r="I79" s="71" t="str">
        <f>'Lieux par dates'!I65</f>
        <v>jeanmichel.haller@wanadoo.fr</v>
      </c>
    </row>
    <row r="80" spans="1:9" ht="20.100000000000001" customHeight="1" thickBot="1" x14ac:dyDescent="0.25">
      <c r="A80" s="241"/>
      <c r="B80" s="242"/>
      <c r="C80" s="243"/>
      <c r="D80" s="292"/>
      <c r="E80" s="271"/>
      <c r="F80" s="347"/>
      <c r="G80" s="348"/>
      <c r="H80" s="349"/>
      <c r="I80" s="350"/>
    </row>
    <row r="81" spans="1:9" ht="20.100000000000001" customHeight="1" thickBot="1" x14ac:dyDescent="0.25">
      <c r="A81" s="241" t="s">
        <v>388</v>
      </c>
      <c r="B81" s="171" t="str">
        <f>A7</f>
        <v>5 - PLVPB69 - 1</v>
      </c>
      <c r="C81" s="241" t="s">
        <v>388</v>
      </c>
      <c r="D81" s="284" t="str">
        <f>A8</f>
        <v>6 - SGB01 - 1</v>
      </c>
      <c r="E81" s="92"/>
      <c r="F81" s="347" t="s">
        <v>388</v>
      </c>
      <c r="G81" s="147" t="str">
        <f>A9</f>
        <v>7 - SCPGBAD42 - 1</v>
      </c>
      <c r="H81" s="347" t="s">
        <v>388</v>
      </c>
      <c r="I81" s="139" t="str">
        <f>A10</f>
        <v>8 - EBC69-1</v>
      </c>
    </row>
    <row r="82" spans="1:9" ht="20.100000000000001" customHeight="1" thickBot="1" x14ac:dyDescent="0.25">
      <c r="A82" s="241"/>
      <c r="B82" s="80" t="s">
        <v>152</v>
      </c>
      <c r="C82" s="241"/>
      <c r="D82" s="288" t="s">
        <v>152</v>
      </c>
      <c r="F82" s="347"/>
      <c r="G82" s="80" t="s">
        <v>152</v>
      </c>
      <c r="H82" s="347"/>
      <c r="I82" s="128" t="s">
        <v>152</v>
      </c>
    </row>
    <row r="83" spans="1:9" ht="20.100000000000001" customHeight="1" thickBot="1" x14ac:dyDescent="0.25">
      <c r="A83" s="241"/>
      <c r="B83" s="77" t="str">
        <f>A3</f>
        <v>1 - BCM38 - 2</v>
      </c>
      <c r="C83" s="241"/>
      <c r="D83" s="280" t="str">
        <f>A4</f>
        <v>2 - VDD63 - 3</v>
      </c>
      <c r="F83" s="347"/>
      <c r="G83" s="82" t="str">
        <f>A5</f>
        <v>3 - GAB38 - 3</v>
      </c>
      <c r="H83" s="347"/>
      <c r="I83" s="144" t="str">
        <f>A6</f>
        <v>4 - TBC74 - 1</v>
      </c>
    </row>
    <row r="84" spans="1:9" ht="20.100000000000001" customHeight="1" thickBot="1" x14ac:dyDescent="0.25">
      <c r="A84" s="241"/>
      <c r="B84" s="244"/>
      <c r="C84" s="241"/>
      <c r="D84" s="293"/>
      <c r="F84" s="347"/>
      <c r="G84" s="351"/>
      <c r="H84" s="347"/>
      <c r="I84" s="352"/>
    </row>
    <row r="85" spans="1:9" ht="20.100000000000001" customHeight="1" thickBot="1" x14ac:dyDescent="0.25">
      <c r="A85" s="241" t="s">
        <v>389</v>
      </c>
      <c r="B85" s="77" t="str">
        <f>A3</f>
        <v>1 - BCM38 - 2</v>
      </c>
      <c r="C85" s="241" t="s">
        <v>389</v>
      </c>
      <c r="D85" s="280" t="str">
        <f>A4</f>
        <v>2 - VDD63 - 3</v>
      </c>
      <c r="E85" s="92"/>
      <c r="F85" s="347" t="s">
        <v>389</v>
      </c>
      <c r="G85" s="82" t="str">
        <f>A5</f>
        <v>3 - GAB38 - 3</v>
      </c>
      <c r="H85" s="347" t="s">
        <v>389</v>
      </c>
      <c r="I85" s="144" t="str">
        <f>A6</f>
        <v>4 - TBC74 - 1</v>
      </c>
    </row>
    <row r="86" spans="1:9" ht="20.100000000000001" customHeight="1" thickBot="1" x14ac:dyDescent="0.25">
      <c r="A86" s="241"/>
      <c r="B86" s="88" t="s">
        <v>152</v>
      </c>
      <c r="C86" s="241"/>
      <c r="D86" s="288" t="s">
        <v>152</v>
      </c>
      <c r="F86" s="347"/>
      <c r="G86" s="88" t="s">
        <v>152</v>
      </c>
      <c r="H86" s="347"/>
      <c r="I86" s="128" t="s">
        <v>152</v>
      </c>
    </row>
    <row r="87" spans="1:9" ht="20.100000000000001" customHeight="1" thickBot="1" x14ac:dyDescent="0.25">
      <c r="A87" s="241"/>
      <c r="B87" s="149" t="str">
        <f>A8</f>
        <v>6 - SGB01 - 1</v>
      </c>
      <c r="C87" s="241"/>
      <c r="D87" s="283" t="str">
        <f>A7</f>
        <v>5 - PLVPB69 - 1</v>
      </c>
      <c r="F87" s="347"/>
      <c r="G87" s="139" t="str">
        <f>A10</f>
        <v>8 - EBC69-1</v>
      </c>
      <c r="H87" s="347"/>
      <c r="I87" s="147" t="str">
        <f>A9</f>
        <v>7 - SCPGBAD42 - 1</v>
      </c>
    </row>
    <row r="90" spans="1:9" ht="20.100000000000001" customHeight="1" x14ac:dyDescent="0.2">
      <c r="A90" s="632" t="s">
        <v>386</v>
      </c>
      <c r="B90" s="632"/>
      <c r="C90" s="632"/>
      <c r="D90" s="632"/>
      <c r="E90" s="270"/>
      <c r="F90" s="632" t="s">
        <v>387</v>
      </c>
      <c r="G90" s="632"/>
      <c r="H90" s="632"/>
      <c r="I90" s="632"/>
    </row>
    <row r="91" spans="1:9" ht="20.100000000000001" customHeight="1" x14ac:dyDescent="0.2">
      <c r="A91" s="353" t="s">
        <v>417</v>
      </c>
      <c r="B91" s="639" t="str">
        <f>'Lieux par dates'!C78</f>
        <v>GRENOBLE GAB   Centre sportif Jean-Philippe MOTTE 38</v>
      </c>
      <c r="C91" s="639"/>
      <c r="D91" s="639"/>
      <c r="E91" s="188"/>
      <c r="F91" s="272" t="str">
        <f>A91</f>
        <v>dimanche 24 mars 2024</v>
      </c>
      <c r="G91" s="640" t="str">
        <f>'Lieux par dates'!C79</f>
        <v>CORBAS   Gymnase Jean Falcot   Chemin des romanettes   69960</v>
      </c>
      <c r="H91" s="640"/>
      <c r="I91" s="640"/>
    </row>
    <row r="92" spans="1:9" ht="20.100000000000001" customHeight="1" x14ac:dyDescent="0.2">
      <c r="A92" s="69" t="s">
        <v>150</v>
      </c>
      <c r="B92" s="70" t="str">
        <f>'Lieux par dates'!G78</f>
        <v>Bernard EXERTIER</v>
      </c>
      <c r="C92" s="70" t="str">
        <f>'Lieux par dates'!H78</f>
        <v>06 74 46 15 91</v>
      </c>
      <c r="D92" s="287" t="str">
        <f>'Lieux par dates'!I78</f>
        <v>exertier.bernard@yahoo.com</v>
      </c>
      <c r="F92" s="69" t="s">
        <v>150</v>
      </c>
      <c r="G92" s="70" t="str">
        <f>'Lieux par dates'!G79</f>
        <v>Olivier MARTIN</v>
      </c>
      <c r="H92" s="70" t="str">
        <f>'Lieux par dates'!H79</f>
        <v>06 74 45 80 00</v>
      </c>
      <c r="I92" s="71" t="str">
        <f>'Lieux par dates'!I79</f>
        <v>omartin51@free.fr</v>
      </c>
    </row>
    <row r="93" spans="1:9" ht="20.100000000000001" customHeight="1" thickBot="1" x14ac:dyDescent="0.25">
      <c r="A93" s="354"/>
      <c r="B93" s="355"/>
      <c r="C93" s="356"/>
      <c r="D93" s="357"/>
      <c r="E93" s="271"/>
      <c r="F93" s="273"/>
      <c r="G93" s="274"/>
      <c r="H93" s="275"/>
      <c r="I93" s="276"/>
    </row>
    <row r="94" spans="1:9" ht="20.100000000000001" customHeight="1" thickBot="1" x14ac:dyDescent="0.25">
      <c r="A94" s="354" t="s">
        <v>390</v>
      </c>
      <c r="B94" s="77" t="str">
        <f>A3</f>
        <v>1 - BCM38 - 2</v>
      </c>
      <c r="C94" s="354" t="s">
        <v>390</v>
      </c>
      <c r="D94" s="280" t="str">
        <f>A4</f>
        <v>2 - VDD63 - 3</v>
      </c>
      <c r="E94" s="92"/>
      <c r="F94" s="273" t="s">
        <v>390</v>
      </c>
      <c r="G94" s="171" t="str">
        <f>A7</f>
        <v>5 - PLVPB69 - 1</v>
      </c>
      <c r="H94" s="273" t="s">
        <v>390</v>
      </c>
      <c r="I94" s="149" t="str">
        <f>A8</f>
        <v>6 - SGB01 - 1</v>
      </c>
    </row>
    <row r="95" spans="1:9" ht="20.100000000000001" customHeight="1" thickBot="1" x14ac:dyDescent="0.25">
      <c r="A95" s="354"/>
      <c r="B95" s="80" t="s">
        <v>152</v>
      </c>
      <c r="C95" s="354"/>
      <c r="D95" s="288" t="s">
        <v>152</v>
      </c>
      <c r="F95" s="273"/>
      <c r="G95" s="80" t="s">
        <v>152</v>
      </c>
      <c r="H95" s="273"/>
      <c r="I95" s="128" t="s">
        <v>152</v>
      </c>
    </row>
    <row r="96" spans="1:9" ht="20.100000000000001" customHeight="1" thickBot="1" x14ac:dyDescent="0.25">
      <c r="A96" s="354"/>
      <c r="B96" s="144" t="str">
        <f>A6</f>
        <v>4 - TBC74 - 1</v>
      </c>
      <c r="C96" s="354"/>
      <c r="D96" s="289" t="str">
        <f>A5</f>
        <v>3 - GAB38 - 3</v>
      </c>
      <c r="F96" s="273"/>
      <c r="G96" s="139" t="str">
        <f>A10</f>
        <v>8 - EBC69-1</v>
      </c>
      <c r="H96" s="273"/>
      <c r="I96" s="147" t="str">
        <f>A9</f>
        <v>7 - SCPGBAD42 - 1</v>
      </c>
    </row>
    <row r="97" spans="1:9" ht="20.100000000000001" customHeight="1" thickBot="1" x14ac:dyDescent="0.25">
      <c r="A97" s="354"/>
      <c r="B97" s="358"/>
      <c r="C97" s="354"/>
      <c r="D97" s="359"/>
      <c r="F97" s="273"/>
      <c r="G97" s="277"/>
      <c r="H97" s="273"/>
      <c r="I97" s="278"/>
    </row>
    <row r="98" spans="1:9" ht="20.100000000000001" customHeight="1" thickBot="1" x14ac:dyDescent="0.25">
      <c r="A98" s="354" t="s">
        <v>391</v>
      </c>
      <c r="B98" s="157" t="str">
        <f>A4</f>
        <v>2 - VDD63 - 3</v>
      </c>
      <c r="C98" s="354" t="s">
        <v>391</v>
      </c>
      <c r="D98" s="282" t="str">
        <f>A6</f>
        <v>4 - TBC74 - 1</v>
      </c>
      <c r="E98" s="92"/>
      <c r="F98" s="273" t="s">
        <v>391</v>
      </c>
      <c r="G98" s="149" t="str">
        <f>A8</f>
        <v>6 - SGB01 - 1</v>
      </c>
      <c r="H98" s="273" t="s">
        <v>391</v>
      </c>
      <c r="I98" s="139" t="str">
        <f>A10</f>
        <v>8 - EBC69-1</v>
      </c>
    </row>
    <row r="99" spans="1:9" ht="20.100000000000001" customHeight="1" thickBot="1" x14ac:dyDescent="0.25">
      <c r="A99" s="354"/>
      <c r="B99" s="88" t="s">
        <v>152</v>
      </c>
      <c r="C99" s="354"/>
      <c r="D99" s="288" t="s">
        <v>152</v>
      </c>
      <c r="F99" s="273"/>
      <c r="G99" s="88" t="s">
        <v>152</v>
      </c>
      <c r="H99" s="273"/>
      <c r="I99" s="128" t="s">
        <v>152</v>
      </c>
    </row>
    <row r="100" spans="1:9" ht="20.100000000000001" customHeight="1" thickBot="1" x14ac:dyDescent="0.25">
      <c r="A100" s="354"/>
      <c r="B100" s="77" t="str">
        <f>A3</f>
        <v>1 - BCM38 - 2</v>
      </c>
      <c r="C100" s="354"/>
      <c r="D100" s="289" t="str">
        <f>A5</f>
        <v>3 - GAB38 - 3</v>
      </c>
      <c r="F100" s="273"/>
      <c r="G100" s="171" t="str">
        <f>A7</f>
        <v>5 - PLVPB69 - 1</v>
      </c>
      <c r="H100" s="273"/>
      <c r="I100" s="147" t="str">
        <f>A9</f>
        <v>7 - SCPGBAD42 - 1</v>
      </c>
    </row>
  </sheetData>
  <mergeCells count="29">
    <mergeCell ref="A90:D90"/>
    <mergeCell ref="F90:I90"/>
    <mergeCell ref="B91:D91"/>
    <mergeCell ref="G91:I91"/>
    <mergeCell ref="B65:D65"/>
    <mergeCell ref="G65:I65"/>
    <mergeCell ref="A77:D77"/>
    <mergeCell ref="F77:I77"/>
    <mergeCell ref="B78:D78"/>
    <mergeCell ref="G78:I78"/>
    <mergeCell ref="A51:D51"/>
    <mergeCell ref="F51:I51"/>
    <mergeCell ref="B52:D52"/>
    <mergeCell ref="G52:I52"/>
    <mergeCell ref="A64:D64"/>
    <mergeCell ref="F64:I64"/>
    <mergeCell ref="B26:D26"/>
    <mergeCell ref="G26:I26"/>
    <mergeCell ref="A38:D38"/>
    <mergeCell ref="F38:I38"/>
    <mergeCell ref="B39:D39"/>
    <mergeCell ref="G39:I39"/>
    <mergeCell ref="A25:D25"/>
    <mergeCell ref="F25:I25"/>
    <mergeCell ref="A2:B2"/>
    <mergeCell ref="A12:D12"/>
    <mergeCell ref="F12:I12"/>
    <mergeCell ref="B13:D13"/>
    <mergeCell ref="G13:I13"/>
  </mergeCells>
  <hyperlinks>
    <hyperlink ref="D14" r:id="rId1" display="mailto:jfetmaroux@free.fr" xr:uid="{30AE0397-3BE5-46EA-B380-177A0BC2F503}"/>
    <hyperlink ref="I14" r:id="rId2" display="mailto:jfetmaroux@free.fr" xr:uid="{C8814771-D823-4C94-9507-78FF5F35AB2E}"/>
    <hyperlink ref="D27" r:id="rId3" display="mailto:jfetmaroux@free.fr" xr:uid="{E5B64BAF-FEEE-4243-8CAC-AC6725E85A57}"/>
    <hyperlink ref="I27" r:id="rId4" display="mailto:jfetmaroux@free.fr" xr:uid="{B7EE6DED-B5D4-40CC-9356-B5E3E6CEFC5D}"/>
    <hyperlink ref="D40" r:id="rId5" display="mailto:jfetmaroux@free.fr" xr:uid="{1E6B0A00-26CB-4FC5-83E9-94A800C26C12}"/>
    <hyperlink ref="I40" r:id="rId6" display="mailto:jfetmaroux@free.fr" xr:uid="{B65F17A9-C1DC-4B80-B663-7CB558129506}"/>
    <hyperlink ref="D53" r:id="rId7" display="mailto:jfetmaroux@free.fr" xr:uid="{2E1C41BE-4E95-4259-B82C-6A0BDE4EEAFD}"/>
    <hyperlink ref="I53" r:id="rId8" display="mailto:jfetmaroux@free.fr" xr:uid="{F54AE091-98A1-4ADB-AEBA-154451BE36D5}"/>
    <hyperlink ref="D66" r:id="rId9" display="mailto:jfetmaroux@free.fr" xr:uid="{41631C5A-92B7-4A29-B7F6-0E7F51B2465D}"/>
    <hyperlink ref="I66" r:id="rId10" display="mailto:jfetmaroux@free.fr" xr:uid="{1A0B7D3B-588B-4866-AEBD-41F81243E746}"/>
    <hyperlink ref="D79" r:id="rId11" display="mailto:jfetmaroux@free.fr" xr:uid="{830AFC51-F92B-4E4D-A769-E1AA8DA1F1A8}"/>
    <hyperlink ref="I79" r:id="rId12" display="mailto:jfetmaroux@free.fr" xr:uid="{EE70C626-464E-4BD7-A68B-C2D3B5EE7C85}"/>
    <hyperlink ref="D92" r:id="rId13" display="mailto:jfetmaroux@free.fr" xr:uid="{50A293B2-AC7D-4FBD-9E87-F6B2B6188E8C}"/>
    <hyperlink ref="I92" r:id="rId14" display="mailto:jfetmaroux@free.fr" xr:uid="{566C4384-F165-4A25-9305-94B429F99F89}"/>
  </hyperlinks>
  <pageMargins left="0.11811023622047245" right="0.11811023622047245" top="0.59055118110236238" bottom="0.19685039370078738" header="0.6692913385826772" footer="0.51181102362204722"/>
  <pageSetup paperSize="9" scale="9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B874-67BB-4381-8F36-B8065638F122}">
  <dimension ref="A2:I100"/>
  <sheetViews>
    <sheetView topLeftCell="B1" zoomScaleNormal="100" zoomScaleSheetLayoutView="100" workbookViewId="0">
      <selection activeCell="C5" sqref="C5:H5"/>
    </sheetView>
  </sheetViews>
  <sheetFormatPr baseColWidth="10" defaultRowHeight="20.100000000000001" customHeight="1" x14ac:dyDescent="0.2"/>
  <cols>
    <col min="1" max="1" width="23.85546875" style="51" bestFit="1" customWidth="1"/>
    <col min="2" max="2" width="34.5703125" style="51" bestFit="1" customWidth="1"/>
    <col min="3" max="3" width="27.42578125" style="51" customWidth="1"/>
    <col min="4" max="6" width="31.5703125" style="51" customWidth="1"/>
    <col min="7" max="7" width="30.5703125" style="65" customWidth="1"/>
    <col min="8" max="8" width="31" style="51" bestFit="1" customWidth="1"/>
    <col min="9" max="9" width="28" style="51" customWidth="1"/>
    <col min="10" max="16384" width="11.42578125" style="51"/>
  </cols>
  <sheetData>
    <row r="2" spans="1:9" ht="20.100000000000001" customHeight="1" thickBot="1" x14ac:dyDescent="0.25">
      <c r="A2" s="653" t="str">
        <f>'[2]ICR 2022 2023'!E18</f>
        <v>R1 B</v>
      </c>
      <c r="B2" s="654"/>
      <c r="C2" s="361" t="s">
        <v>146</v>
      </c>
      <c r="D2" s="361" t="s">
        <v>147</v>
      </c>
      <c r="E2" s="361" t="s">
        <v>148</v>
      </c>
      <c r="F2" s="361" t="s">
        <v>149</v>
      </c>
      <c r="G2" s="362" t="s">
        <v>147</v>
      </c>
      <c r="H2" s="361" t="s">
        <v>148</v>
      </c>
    </row>
    <row r="3" spans="1:9" ht="20.100000000000001" customHeight="1" thickBot="1" x14ac:dyDescent="0.25">
      <c r="A3" s="23" t="s">
        <v>31</v>
      </c>
      <c r="B3" s="22" t="s">
        <v>32</v>
      </c>
      <c r="C3" s="363" t="s">
        <v>432</v>
      </c>
      <c r="D3" s="443">
        <v>698867691</v>
      </c>
      <c r="E3" s="364" t="s">
        <v>438</v>
      </c>
      <c r="F3" s="363" t="s">
        <v>446</v>
      </c>
      <c r="G3" s="443">
        <v>679688057</v>
      </c>
      <c r="H3" s="364" t="s">
        <v>450</v>
      </c>
    </row>
    <row r="4" spans="1:9" ht="20.100000000000001" customHeight="1" thickBot="1" x14ac:dyDescent="0.25">
      <c r="A4" s="24" t="s">
        <v>35</v>
      </c>
      <c r="B4" s="26" t="s">
        <v>36</v>
      </c>
      <c r="C4" s="365" t="s">
        <v>359</v>
      </c>
      <c r="D4" s="444">
        <v>685081702</v>
      </c>
      <c r="E4" s="364" t="s">
        <v>439</v>
      </c>
      <c r="F4" s="365"/>
      <c r="G4" s="444"/>
      <c r="H4" s="364"/>
    </row>
    <row r="5" spans="1:9" ht="20.100000000000001" customHeight="1" thickBot="1" x14ac:dyDescent="0.25">
      <c r="A5" s="27" t="s">
        <v>39</v>
      </c>
      <c r="B5" s="13" t="s">
        <v>40</v>
      </c>
      <c r="C5" s="367" t="s">
        <v>342</v>
      </c>
      <c r="D5" s="445">
        <v>620697488</v>
      </c>
      <c r="E5" s="364" t="s">
        <v>440</v>
      </c>
      <c r="F5" s="367" t="s">
        <v>341</v>
      </c>
      <c r="G5" s="445">
        <v>674867406</v>
      </c>
      <c r="H5" s="364" t="s">
        <v>451</v>
      </c>
    </row>
    <row r="6" spans="1:9" ht="20.100000000000001" customHeight="1" thickBot="1" x14ac:dyDescent="0.25">
      <c r="A6" s="14" t="s">
        <v>43</v>
      </c>
      <c r="B6" s="15" t="s">
        <v>44</v>
      </c>
      <c r="C6" s="368" t="s">
        <v>433</v>
      </c>
      <c r="D6" s="446">
        <v>678370509</v>
      </c>
      <c r="E6" s="364" t="s">
        <v>441</v>
      </c>
      <c r="F6" s="368"/>
      <c r="G6" s="446"/>
      <c r="H6" s="364"/>
    </row>
    <row r="7" spans="1:9" ht="20.100000000000001" customHeight="1" thickBot="1" x14ac:dyDescent="0.25">
      <c r="A7" s="30" t="s">
        <v>47</v>
      </c>
      <c r="B7" s="17" t="s">
        <v>48</v>
      </c>
      <c r="C7" s="370" t="s">
        <v>434</v>
      </c>
      <c r="D7" s="447">
        <v>686046751</v>
      </c>
      <c r="E7" s="364" t="s">
        <v>442</v>
      </c>
      <c r="F7" s="370" t="s">
        <v>447</v>
      </c>
      <c r="G7" s="447">
        <v>609364547</v>
      </c>
      <c r="H7" s="364" t="s">
        <v>452</v>
      </c>
    </row>
    <row r="8" spans="1:9" ht="20.100000000000001" customHeight="1" thickBot="1" x14ac:dyDescent="0.25">
      <c r="A8" s="32" t="s">
        <v>51</v>
      </c>
      <c r="B8" s="19" t="s">
        <v>52</v>
      </c>
      <c r="C8" s="372" t="s">
        <v>435</v>
      </c>
      <c r="D8" s="448">
        <v>669623977</v>
      </c>
      <c r="E8" s="364" t="s">
        <v>443</v>
      </c>
      <c r="F8" s="372" t="s">
        <v>448</v>
      </c>
      <c r="G8" s="448">
        <v>783519214</v>
      </c>
      <c r="H8" s="364" t="s">
        <v>453</v>
      </c>
    </row>
    <row r="9" spans="1:9" ht="20.100000000000001" customHeight="1" thickBot="1" x14ac:dyDescent="0.25">
      <c r="A9" s="34" t="s">
        <v>55</v>
      </c>
      <c r="B9" s="36" t="s">
        <v>56</v>
      </c>
      <c r="C9" s="374" t="s">
        <v>436</v>
      </c>
      <c r="D9" s="449">
        <v>668615974</v>
      </c>
      <c r="E9" s="364" t="s">
        <v>444</v>
      </c>
      <c r="F9" s="374"/>
      <c r="G9" s="449"/>
      <c r="H9" s="364"/>
    </row>
    <row r="10" spans="1:9" ht="20.100000000000001" customHeight="1" thickBot="1" x14ac:dyDescent="0.25">
      <c r="A10" s="37" t="s">
        <v>59</v>
      </c>
      <c r="B10" s="39" t="s">
        <v>60</v>
      </c>
      <c r="C10" s="376" t="s">
        <v>437</v>
      </c>
      <c r="D10" s="450">
        <v>658754968</v>
      </c>
      <c r="E10" s="364" t="s">
        <v>445</v>
      </c>
      <c r="F10" s="376" t="s">
        <v>449</v>
      </c>
      <c r="G10" s="450">
        <v>651478892</v>
      </c>
      <c r="H10" s="364" t="s">
        <v>454</v>
      </c>
    </row>
    <row r="11" spans="1:9" ht="20.100000000000001" customHeight="1" x14ac:dyDescent="0.2">
      <c r="A11" s="189"/>
    </row>
    <row r="12" spans="1:9" ht="20.100000000000001" customHeight="1" x14ac:dyDescent="0.2">
      <c r="A12" s="645" t="s">
        <v>386</v>
      </c>
      <c r="B12" s="645"/>
      <c r="C12" s="645"/>
      <c r="D12" s="645"/>
      <c r="E12" s="270"/>
      <c r="F12" s="645" t="s">
        <v>387</v>
      </c>
      <c r="G12" s="645"/>
      <c r="H12" s="645"/>
      <c r="I12" s="645"/>
    </row>
    <row r="13" spans="1:9" ht="20.100000000000001" customHeight="1" x14ac:dyDescent="0.2">
      <c r="A13" s="436">
        <f>'Pré-Nationale A'!A11</f>
        <v>45207</v>
      </c>
      <c r="B13" s="655" t="str">
        <f>'Lieux par dates'!C8</f>
        <v>SASSENAGE   Gymnase Fleming   Rue Georges Bizet   38360</v>
      </c>
      <c r="C13" s="655"/>
      <c r="D13" s="655"/>
      <c r="E13" s="188"/>
      <c r="F13" s="401">
        <f>A13</f>
        <v>45207</v>
      </c>
      <c r="G13" s="652" t="str">
        <f>'Lieux par dates'!C9</f>
        <v>CHATELGUYON  Complexe de la Vouée  Boulevard Desaix 63140</v>
      </c>
      <c r="H13" s="652"/>
      <c r="I13" s="652"/>
    </row>
    <row r="14" spans="1:9" ht="20.100000000000001" customHeight="1" x14ac:dyDescent="0.2">
      <c r="A14" s="380" t="s">
        <v>150</v>
      </c>
      <c r="B14" s="381" t="str">
        <f>'Lieux par dates'!G8</f>
        <v>Sébastien VÉCHARD</v>
      </c>
      <c r="C14" s="381" t="str">
        <f>'Lieux par dates'!H8</f>
        <v>06 22 99 35 64</v>
      </c>
      <c r="D14" s="382" t="str">
        <f>'Lieux par dates'!I8</f>
        <v>sebastienvechard@gmail.com</v>
      </c>
      <c r="F14" s="380" t="s">
        <v>150</v>
      </c>
      <c r="G14" s="381" t="str">
        <f>'Lieux par dates'!G9</f>
        <v>Mathieu DELABRE</v>
      </c>
      <c r="H14" s="381" t="str">
        <f>'Lieux par dates'!H9</f>
        <v>06 75 01 07 34</v>
      </c>
      <c r="I14" s="382" t="str">
        <f>'Lieux par dates'!I9</f>
        <v>blablabad@protonmail.com</v>
      </c>
    </row>
    <row r="15" spans="1:9" ht="20.100000000000001" customHeight="1" thickBot="1" x14ac:dyDescent="0.25">
      <c r="A15" s="437"/>
      <c r="B15" s="438"/>
      <c r="C15" s="439"/>
      <c r="D15" s="440"/>
      <c r="E15" s="387"/>
      <c r="F15" s="403"/>
      <c r="G15" s="404"/>
      <c r="H15" s="405"/>
      <c r="I15" s="406"/>
    </row>
    <row r="16" spans="1:9" ht="20.100000000000001" customHeight="1" thickBot="1" x14ac:dyDescent="0.25">
      <c r="A16" s="437" t="s">
        <v>151</v>
      </c>
      <c r="B16" s="392" t="str">
        <f>A3</f>
        <v>1 - MBC42 - 1</v>
      </c>
      <c r="C16" s="437" t="s">
        <v>151</v>
      </c>
      <c r="D16" s="366" t="str">
        <f>A4</f>
        <v>2 - BACLY69 - 3</v>
      </c>
      <c r="E16" s="92"/>
      <c r="F16" s="403" t="s">
        <v>151</v>
      </c>
      <c r="G16" s="371" t="str">
        <f>A7</f>
        <v>5 - BCC73 - 1</v>
      </c>
      <c r="H16" s="403" t="s">
        <v>151</v>
      </c>
      <c r="I16" s="373" t="str">
        <f>A8</f>
        <v>6 - BACO69 - 4</v>
      </c>
    </row>
    <row r="17" spans="1:9" ht="20.100000000000001" customHeight="1" thickBot="1" x14ac:dyDescent="0.25">
      <c r="A17" s="437"/>
      <c r="B17" s="393" t="s">
        <v>152</v>
      </c>
      <c r="C17" s="451"/>
      <c r="D17" s="394" t="s">
        <v>152</v>
      </c>
      <c r="F17" s="403"/>
      <c r="G17" s="393" t="s">
        <v>152</v>
      </c>
      <c r="H17" s="452"/>
      <c r="I17" s="394" t="s">
        <v>152</v>
      </c>
    </row>
    <row r="18" spans="1:9" ht="20.100000000000001" customHeight="1" thickBot="1" x14ac:dyDescent="0.25">
      <c r="A18" s="437"/>
      <c r="B18" s="395" t="str">
        <f>A5</f>
        <v>3 - SBC38 - 1</v>
      </c>
      <c r="C18" s="441"/>
      <c r="D18" s="369" t="str">
        <f>A6</f>
        <v>4 - BCBC01 - 2</v>
      </c>
      <c r="F18" s="403"/>
      <c r="G18" s="375" t="str">
        <f>A9</f>
        <v>7 - ABC74 - 3</v>
      </c>
      <c r="H18" s="453"/>
      <c r="I18" s="377" t="str">
        <f>A10</f>
        <v>8 - CB63-1</v>
      </c>
    </row>
    <row r="19" spans="1:9" ht="20.100000000000001" customHeight="1" thickBot="1" x14ac:dyDescent="0.25">
      <c r="A19" s="437"/>
      <c r="B19" s="441"/>
      <c r="C19" s="441"/>
      <c r="D19" s="442"/>
      <c r="F19" s="403"/>
      <c r="G19" s="411"/>
      <c r="H19" s="453"/>
      <c r="I19" s="411"/>
    </row>
    <row r="20" spans="1:9" ht="20.100000000000001" customHeight="1" thickBot="1" x14ac:dyDescent="0.25">
      <c r="A20" s="437" t="s">
        <v>153</v>
      </c>
      <c r="B20" s="369" t="str">
        <f>A6</f>
        <v>4 - BCBC01 - 2</v>
      </c>
      <c r="C20" s="437" t="s">
        <v>153</v>
      </c>
      <c r="D20" s="395" t="str">
        <f>A5</f>
        <v>3 - SBC38 - 1</v>
      </c>
      <c r="E20" s="92"/>
      <c r="F20" s="403" t="s">
        <v>153</v>
      </c>
      <c r="G20" s="377" t="str">
        <f>A10</f>
        <v>8 - CB63-1</v>
      </c>
      <c r="H20" s="403" t="s">
        <v>153</v>
      </c>
      <c r="I20" s="375" t="str">
        <f>A9</f>
        <v>7 - ABC74 - 3</v>
      </c>
    </row>
    <row r="21" spans="1:9" ht="20.100000000000001" customHeight="1" thickBot="1" x14ac:dyDescent="0.25">
      <c r="A21" s="437"/>
      <c r="B21" s="400" t="s">
        <v>152</v>
      </c>
      <c r="C21" s="441"/>
      <c r="D21" s="394" t="s">
        <v>152</v>
      </c>
      <c r="F21" s="403"/>
      <c r="G21" s="400" t="s">
        <v>152</v>
      </c>
      <c r="H21" s="453"/>
      <c r="I21" s="394" t="s">
        <v>152</v>
      </c>
    </row>
    <row r="22" spans="1:9" ht="20.100000000000001" customHeight="1" thickBot="1" x14ac:dyDescent="0.25">
      <c r="A22" s="437"/>
      <c r="B22" s="392" t="str">
        <f>A3</f>
        <v>1 - MBC42 - 1</v>
      </c>
      <c r="C22" s="441"/>
      <c r="D22" s="366" t="str">
        <f>A4</f>
        <v>2 - BACLY69 - 3</v>
      </c>
      <c r="F22" s="403"/>
      <c r="G22" s="371" t="str">
        <f>A7</f>
        <v>5 - BCC73 - 1</v>
      </c>
      <c r="H22" s="453"/>
      <c r="I22" s="373" t="str">
        <f>A8</f>
        <v>6 - BACO69 - 4</v>
      </c>
    </row>
    <row r="25" spans="1:9" ht="20.100000000000001" customHeight="1" x14ac:dyDescent="0.2">
      <c r="A25" s="645" t="s">
        <v>386</v>
      </c>
      <c r="B25" s="645"/>
      <c r="C25" s="645"/>
      <c r="D25" s="645"/>
      <c r="E25" s="270"/>
      <c r="F25" s="645" t="s">
        <v>387</v>
      </c>
      <c r="G25" s="645"/>
      <c r="H25" s="645"/>
      <c r="I25" s="645"/>
    </row>
    <row r="26" spans="1:9" ht="20.100000000000001" customHeight="1" x14ac:dyDescent="0.2">
      <c r="A26" s="379" t="str">
        <f>'Régionale 1 A'!A26</f>
        <v>dimanche 05 novembre 2023</v>
      </c>
      <c r="B26" s="648" t="str">
        <f>'Lieux par dates'!C20</f>
        <v>CHAMBÉRY   Complexe BOUTRON   3 rue du grand champ  73000</v>
      </c>
      <c r="C26" s="648"/>
      <c r="D26" s="648"/>
      <c r="E26" s="188"/>
      <c r="F26" s="379" t="str">
        <f>A26</f>
        <v>dimanche 05 novembre 2023</v>
      </c>
      <c r="G26" s="648" t="str">
        <f>'Lieux par dates'!C21</f>
        <v>CHAMBÉRY   Complexe BOUTRON   3 rue du grand champ  73000</v>
      </c>
      <c r="H26" s="648"/>
      <c r="I26" s="648"/>
    </row>
    <row r="27" spans="1:9" ht="20.100000000000001" customHeight="1" x14ac:dyDescent="0.2">
      <c r="A27" s="380" t="s">
        <v>150</v>
      </c>
      <c r="B27" s="381" t="str">
        <f>'Lieux par dates'!G20</f>
        <v>Vincent MARDON</v>
      </c>
      <c r="C27" s="381" t="str">
        <f>'Lieux par dates'!H20</f>
        <v>06 11 71 39 33</v>
      </c>
      <c r="D27" s="382" t="str">
        <f>'Lieux par dates'!I20</f>
        <v>v.mardon@free.fr</v>
      </c>
      <c r="F27" s="380" t="s">
        <v>150</v>
      </c>
      <c r="G27" s="381" t="str">
        <f>'Lieux par dates'!G21</f>
        <v>Isabelle PRADEAU</v>
      </c>
      <c r="H27" s="381" t="str">
        <f>'Lieux par dates'!H21</f>
        <v>06 16 10 24 78</v>
      </c>
      <c r="I27" s="382" t="str">
        <f>'Lieux par dates'!I21</f>
        <v>isabellepradeau@wanadoo.fr</v>
      </c>
    </row>
    <row r="28" spans="1:9" ht="20.100000000000001" customHeight="1" thickBot="1" x14ac:dyDescent="0.25">
      <c r="A28" s="388"/>
      <c r="B28" s="389"/>
      <c r="C28" s="390"/>
      <c r="D28" s="391"/>
      <c r="E28" s="387"/>
      <c r="F28" s="388"/>
      <c r="G28" s="389"/>
      <c r="H28" s="390"/>
      <c r="I28" s="391"/>
    </row>
    <row r="29" spans="1:9" ht="20.100000000000001" customHeight="1" thickBot="1" x14ac:dyDescent="0.25">
      <c r="A29" s="388" t="s">
        <v>154</v>
      </c>
      <c r="B29" s="392" t="str">
        <f>A3</f>
        <v>1 - MBC42 - 1</v>
      </c>
      <c r="C29" s="388" t="s">
        <v>154</v>
      </c>
      <c r="D29" s="366" t="str">
        <f>A4</f>
        <v>2 - BACLY69 - 3</v>
      </c>
      <c r="E29" s="92"/>
      <c r="F29" s="388" t="s">
        <v>154</v>
      </c>
      <c r="G29" s="395" t="str">
        <f>A5</f>
        <v>3 - SBC38 - 1</v>
      </c>
      <c r="H29" s="388" t="s">
        <v>154</v>
      </c>
      <c r="I29" s="369" t="str">
        <f>A6</f>
        <v>4 - BCBC01 - 2</v>
      </c>
    </row>
    <row r="30" spans="1:9" ht="20.100000000000001" customHeight="1" thickBot="1" x14ac:dyDescent="0.25">
      <c r="A30" s="388"/>
      <c r="B30" s="393" t="s">
        <v>152</v>
      </c>
      <c r="C30" s="388"/>
      <c r="D30" s="394" t="s">
        <v>152</v>
      </c>
      <c r="F30" s="388"/>
      <c r="G30" s="393" t="s">
        <v>152</v>
      </c>
      <c r="H30" s="388"/>
      <c r="I30" s="394" t="s">
        <v>152</v>
      </c>
    </row>
    <row r="31" spans="1:9" ht="20.100000000000001" customHeight="1" thickBot="1" x14ac:dyDescent="0.25">
      <c r="A31" s="388"/>
      <c r="B31" s="375" t="str">
        <f>A9</f>
        <v>7 - ABC74 - 3</v>
      </c>
      <c r="C31" s="388"/>
      <c r="D31" s="377" t="str">
        <f>A10</f>
        <v>8 - CB63-1</v>
      </c>
      <c r="F31" s="388"/>
      <c r="G31" s="371" t="str">
        <f>A7</f>
        <v>5 - BCC73 - 1</v>
      </c>
      <c r="H31" s="388"/>
      <c r="I31" s="373" t="str">
        <f>A8</f>
        <v>6 - BACO69 - 4</v>
      </c>
    </row>
    <row r="32" spans="1:9" ht="20.100000000000001" customHeight="1" thickBot="1" x14ac:dyDescent="0.25">
      <c r="A32" s="388"/>
      <c r="B32" s="399"/>
      <c r="C32" s="388"/>
      <c r="D32" s="399"/>
      <c r="F32" s="388"/>
      <c r="G32" s="397"/>
      <c r="H32" s="388"/>
      <c r="I32" s="399"/>
    </row>
    <row r="33" spans="1:9" ht="20.100000000000001" customHeight="1" thickBot="1" x14ac:dyDescent="0.25">
      <c r="A33" s="388" t="s">
        <v>155</v>
      </c>
      <c r="B33" s="377" t="str">
        <f>A10</f>
        <v>8 - CB63-1</v>
      </c>
      <c r="C33" s="388" t="s">
        <v>155</v>
      </c>
      <c r="D33" s="375" t="str">
        <f>A9</f>
        <v>7 - ABC74 - 3</v>
      </c>
      <c r="E33" s="92"/>
      <c r="F33" s="388" t="s">
        <v>155</v>
      </c>
      <c r="G33" s="371" t="str">
        <f>A7</f>
        <v>5 - BCC73 - 1</v>
      </c>
      <c r="H33" s="388" t="s">
        <v>155</v>
      </c>
      <c r="I33" s="373" t="str">
        <f>A8</f>
        <v>6 - BACO69 - 4</v>
      </c>
    </row>
    <row r="34" spans="1:9" ht="20.100000000000001" customHeight="1" thickBot="1" x14ac:dyDescent="0.25">
      <c r="A34" s="388"/>
      <c r="B34" s="400" t="s">
        <v>152</v>
      </c>
      <c r="C34" s="388"/>
      <c r="D34" s="394" t="s">
        <v>152</v>
      </c>
      <c r="F34" s="388"/>
      <c r="G34" s="400" t="s">
        <v>152</v>
      </c>
      <c r="H34" s="388"/>
      <c r="I34" s="394" t="s">
        <v>152</v>
      </c>
    </row>
    <row r="35" spans="1:9" ht="20.100000000000001" customHeight="1" thickBot="1" x14ac:dyDescent="0.25">
      <c r="A35" s="388"/>
      <c r="B35" s="392" t="str">
        <f>A3</f>
        <v>1 - MBC42 - 1</v>
      </c>
      <c r="C35" s="388"/>
      <c r="D35" s="366" t="str">
        <f>A4</f>
        <v>2 - BACLY69 - 3</v>
      </c>
      <c r="F35" s="388"/>
      <c r="G35" s="455" t="str">
        <f>A6</f>
        <v>4 - BCBC01 - 2</v>
      </c>
      <c r="H35" s="388"/>
      <c r="I35" s="395" t="str">
        <f>A5</f>
        <v>3 - SBC38 - 1</v>
      </c>
    </row>
    <row r="36" spans="1:9" ht="20.100000000000001" customHeight="1" x14ac:dyDescent="0.2">
      <c r="A36" s="92"/>
      <c r="B36" s="190"/>
      <c r="D36" s="190"/>
      <c r="F36" s="92"/>
      <c r="G36" s="190"/>
      <c r="I36" s="414"/>
    </row>
    <row r="37" spans="1:9" ht="20.100000000000001" customHeight="1" x14ac:dyDescent="0.2">
      <c r="A37" s="92"/>
      <c r="G37" s="51"/>
    </row>
    <row r="38" spans="1:9" ht="20.100000000000001" customHeight="1" x14ac:dyDescent="0.2">
      <c r="A38" s="645" t="s">
        <v>386</v>
      </c>
      <c r="B38" s="645"/>
      <c r="C38" s="645"/>
      <c r="D38" s="645"/>
      <c r="E38" s="270"/>
      <c r="F38" s="645" t="s">
        <v>387</v>
      </c>
      <c r="G38" s="645"/>
      <c r="H38" s="645"/>
      <c r="I38" s="645"/>
    </row>
    <row r="39" spans="1:9" ht="20.100000000000001" customHeight="1" x14ac:dyDescent="0.2">
      <c r="A39" s="378" t="str">
        <f>'Régionale 1 A'!A39</f>
        <v>dimanche 26 novembre 2023</v>
      </c>
      <c r="B39" s="651" t="str">
        <f>'Lieux par dates'!C30</f>
        <v>LYON BACLY   Gymnase FERBER    19 rue du Bourbonnais   69009</v>
      </c>
      <c r="C39" s="651"/>
      <c r="D39" s="651"/>
      <c r="E39" s="188"/>
      <c r="F39" s="401" t="str">
        <f>A39</f>
        <v>dimanche 26 novembre 2023</v>
      </c>
      <c r="G39" s="652" t="str">
        <f>'Lieux par dates'!C31</f>
        <v>CHATELGUYON  Complexe de la Vouée  Boulevard Desaix 63140</v>
      </c>
      <c r="H39" s="652"/>
      <c r="I39" s="652"/>
    </row>
    <row r="40" spans="1:9" ht="20.100000000000001" customHeight="1" x14ac:dyDescent="0.2">
      <c r="A40" s="380" t="s">
        <v>150</v>
      </c>
      <c r="B40" s="381" t="str">
        <f>'Lieux par dates'!G30</f>
        <v>Côme CHIRAT</v>
      </c>
      <c r="C40" s="381" t="str">
        <f>'Lieux par dates'!H30</f>
        <v>06 62 14 15 19</v>
      </c>
      <c r="D40" s="382" t="str">
        <f>'Lieux par dates'!I30</f>
        <v>come.chirat@outlook.fr</v>
      </c>
      <c r="F40" s="380" t="s">
        <v>150</v>
      </c>
      <c r="G40" s="381" t="str">
        <f>'Lieux par dates'!G31</f>
        <v>Mathieu DELABRE</v>
      </c>
      <c r="H40" s="381" t="str">
        <f>[2]JA!H29</f>
        <v>06 66 09 54 60</v>
      </c>
      <c r="I40" s="382" t="str">
        <f>'Lieux par dates'!I31</f>
        <v>blablabad@protonmail.com</v>
      </c>
    </row>
    <row r="41" spans="1:9" ht="20.100000000000001" customHeight="1" thickBot="1" x14ac:dyDescent="0.25">
      <c r="A41" s="383"/>
      <c r="B41" s="384"/>
      <c r="C41" s="385"/>
      <c r="D41" s="386"/>
      <c r="E41" s="387"/>
      <c r="F41" s="403"/>
      <c r="G41" s="404"/>
      <c r="H41" s="405"/>
      <c r="I41" s="406"/>
    </row>
    <row r="42" spans="1:9" ht="20.100000000000001" customHeight="1" thickBot="1" x14ac:dyDescent="0.25">
      <c r="A42" s="383" t="s">
        <v>156</v>
      </c>
      <c r="B42" s="392" t="str">
        <f>A3</f>
        <v>1 - MBC42 - 1</v>
      </c>
      <c r="C42" s="383" t="s">
        <v>156</v>
      </c>
      <c r="D42" s="366" t="str">
        <f>A4</f>
        <v>2 - BACLY69 - 3</v>
      </c>
      <c r="E42" s="92"/>
      <c r="F42" s="403" t="s">
        <v>156</v>
      </c>
      <c r="G42" s="395" t="str">
        <f>A5</f>
        <v>3 - SBC38 - 1</v>
      </c>
      <c r="H42" s="403" t="s">
        <v>156</v>
      </c>
      <c r="I42" s="369" t="str">
        <f>A6</f>
        <v>4 - BCBC01 - 2</v>
      </c>
    </row>
    <row r="43" spans="1:9" ht="20.100000000000001" customHeight="1" thickBot="1" x14ac:dyDescent="0.25">
      <c r="A43" s="383"/>
      <c r="B43" s="393" t="s">
        <v>152</v>
      </c>
      <c r="C43" s="383"/>
      <c r="D43" s="394" t="s">
        <v>152</v>
      </c>
      <c r="F43" s="403"/>
      <c r="G43" s="393" t="s">
        <v>152</v>
      </c>
      <c r="H43" s="403"/>
      <c r="I43" s="394" t="s">
        <v>152</v>
      </c>
    </row>
    <row r="44" spans="1:9" ht="20.100000000000001" customHeight="1" thickBot="1" x14ac:dyDescent="0.25">
      <c r="A44" s="383"/>
      <c r="B44" s="371" t="str">
        <f>A7</f>
        <v>5 - BCC73 - 1</v>
      </c>
      <c r="C44" s="383"/>
      <c r="D44" s="373" t="str">
        <f>A8</f>
        <v>6 - BACO69 - 4</v>
      </c>
      <c r="F44" s="403"/>
      <c r="G44" s="375" t="str">
        <f>A9</f>
        <v>7 - ABC74 - 3</v>
      </c>
      <c r="H44" s="403"/>
      <c r="I44" s="377" t="str">
        <f>A10</f>
        <v>8 - CB63-1</v>
      </c>
    </row>
    <row r="45" spans="1:9" ht="20.100000000000001" customHeight="1" thickBot="1" x14ac:dyDescent="0.25">
      <c r="A45" s="383"/>
      <c r="B45" s="396"/>
      <c r="C45" s="383"/>
      <c r="D45" s="398"/>
      <c r="F45" s="403"/>
      <c r="G45" s="411"/>
      <c r="H45" s="403"/>
      <c r="I45" s="411"/>
    </row>
    <row r="46" spans="1:9" s="99" customFormat="1" ht="20.100000000000001" customHeight="1" thickBot="1" x14ac:dyDescent="0.25">
      <c r="A46" s="383" t="s">
        <v>157</v>
      </c>
      <c r="B46" s="373" t="str">
        <f>A8</f>
        <v>6 - BACO69 - 4</v>
      </c>
      <c r="C46" s="383" t="s">
        <v>157</v>
      </c>
      <c r="D46" s="371" t="str">
        <f>A7</f>
        <v>5 - BCC73 - 1</v>
      </c>
      <c r="E46" s="92"/>
      <c r="F46" s="403" t="s">
        <v>157</v>
      </c>
      <c r="G46" s="377" t="str">
        <f>A10</f>
        <v>8 - CB63-1</v>
      </c>
      <c r="H46" s="403" t="s">
        <v>157</v>
      </c>
      <c r="I46" s="375" t="str">
        <f>A9</f>
        <v>7 - ABC74 - 3</v>
      </c>
    </row>
    <row r="47" spans="1:9" s="99" customFormat="1" ht="20.100000000000001" customHeight="1" thickBot="1" x14ac:dyDescent="0.25">
      <c r="A47" s="383"/>
      <c r="B47" s="400" t="s">
        <v>152</v>
      </c>
      <c r="C47" s="383"/>
      <c r="D47" s="394" t="s">
        <v>152</v>
      </c>
      <c r="E47" s="51"/>
      <c r="F47" s="403"/>
      <c r="G47" s="400" t="s">
        <v>152</v>
      </c>
      <c r="H47" s="403"/>
      <c r="I47" s="394" t="s">
        <v>152</v>
      </c>
    </row>
    <row r="48" spans="1:9" s="99" customFormat="1" ht="20.100000000000001" customHeight="1" thickBot="1" x14ac:dyDescent="0.25">
      <c r="A48" s="383"/>
      <c r="B48" s="392" t="str">
        <f>A3</f>
        <v>1 - MBC42 - 1</v>
      </c>
      <c r="C48" s="383"/>
      <c r="D48" s="366" t="str">
        <f>A4</f>
        <v>2 - BACLY69 - 3</v>
      </c>
      <c r="E48" s="51"/>
      <c r="F48" s="403"/>
      <c r="G48" s="395" t="str">
        <f>A5</f>
        <v>3 - SBC38 - 1</v>
      </c>
      <c r="H48" s="403"/>
      <c r="I48" s="455" t="str">
        <f>A6</f>
        <v>4 - BCBC01 - 2</v>
      </c>
    </row>
    <row r="49" spans="1:9" s="99" customFormat="1" ht="20.100000000000001" customHeight="1" x14ac:dyDescent="0.2">
      <c r="A49" s="92"/>
      <c r="B49" s="190"/>
      <c r="C49" s="51"/>
      <c r="D49" s="190"/>
      <c r="E49" s="51"/>
      <c r="F49" s="92"/>
      <c r="G49" s="190"/>
      <c r="H49" s="51"/>
      <c r="I49" s="190"/>
    </row>
    <row r="50" spans="1:9" s="99" customFormat="1" ht="20.100000000000001" customHeight="1" x14ac:dyDescent="0.2">
      <c r="A50" s="100"/>
      <c r="G50" s="98"/>
    </row>
    <row r="51" spans="1:9" s="99" customFormat="1" ht="20.100000000000001" customHeight="1" x14ac:dyDescent="0.2">
      <c r="A51" s="645" t="s">
        <v>386</v>
      </c>
      <c r="B51" s="645"/>
      <c r="C51" s="645"/>
      <c r="D51" s="645"/>
      <c r="E51" s="270"/>
      <c r="F51" s="645" t="s">
        <v>387</v>
      </c>
      <c r="G51" s="645"/>
      <c r="H51" s="645"/>
      <c r="I51" s="645"/>
    </row>
    <row r="52" spans="1:9" s="99" customFormat="1" ht="20.100000000000001" customHeight="1" x14ac:dyDescent="0.2">
      <c r="A52" s="422" t="str">
        <f>'Régionale 1 A'!A52</f>
        <v>dimanche 17 décembre 2023</v>
      </c>
      <c r="B52" s="650" t="str">
        <f>'Lieux par dates'!C42</f>
        <v>OULLINS     Gymnase Montlouis     23 boulevard général De Gaulle     69600</v>
      </c>
      <c r="C52" s="650"/>
      <c r="D52" s="650"/>
      <c r="E52" s="188"/>
      <c r="F52" s="422" t="str">
        <f>A52</f>
        <v>dimanche 17 décembre 2023</v>
      </c>
      <c r="G52" s="650" t="str">
        <f>'Lieux par dates'!C43</f>
        <v>OULLINS     Gymnase Montlouis     23 boulevard général De Gaulle     69600</v>
      </c>
      <c r="H52" s="650"/>
      <c r="I52" s="650"/>
    </row>
    <row r="53" spans="1:9" s="99" customFormat="1" ht="20.100000000000001" customHeight="1" x14ac:dyDescent="0.2">
      <c r="A53" s="380" t="s">
        <v>150</v>
      </c>
      <c r="B53" s="381" t="str">
        <f>'Lieux par dates'!G42</f>
        <v>Rachid LARABI</v>
      </c>
      <c r="C53" s="381" t="str">
        <f>'Lieux par dates'!H42</f>
        <v>06 20 32 56 84</v>
      </c>
      <c r="D53" s="382" t="str">
        <f>'Lieux par dates'!I42</f>
        <v>rachidlarabi@hotmail.com</v>
      </c>
      <c r="E53" s="51"/>
      <c r="F53" s="380" t="s">
        <v>150</v>
      </c>
      <c r="G53" s="381" t="str">
        <f>'Lieux par dates'!G43</f>
        <v>Florentin DUVERGER</v>
      </c>
      <c r="H53" s="381" t="str">
        <f>'Lieux par dates'!H43</f>
        <v>06 06 63 27 51</v>
      </c>
      <c r="I53" s="382" t="str">
        <f>'Lieux par dates'!I43</f>
        <v>florentin.duverger@gmail.com</v>
      </c>
    </row>
    <row r="54" spans="1:9" s="99" customFormat="1" ht="20.100000000000001" customHeight="1" thickBot="1" x14ac:dyDescent="0.25">
      <c r="A54" s="423"/>
      <c r="B54" s="424"/>
      <c r="C54" s="425"/>
      <c r="D54" s="426"/>
      <c r="E54" s="387"/>
      <c r="F54" s="423"/>
      <c r="G54" s="424"/>
      <c r="H54" s="425"/>
      <c r="I54" s="426"/>
    </row>
    <row r="55" spans="1:9" ht="20.100000000000001" customHeight="1" thickBot="1" x14ac:dyDescent="0.25">
      <c r="A55" s="423" t="s">
        <v>158</v>
      </c>
      <c r="B55" s="392" t="str">
        <f>A3</f>
        <v>1 - MBC42 - 1</v>
      </c>
      <c r="C55" s="423" t="s">
        <v>158</v>
      </c>
      <c r="D55" s="395" t="str">
        <f>A5</f>
        <v>3 - SBC38 - 1</v>
      </c>
      <c r="E55" s="92"/>
      <c r="F55" s="423" t="s">
        <v>158</v>
      </c>
      <c r="G55" s="371" t="str">
        <f>A7</f>
        <v>5 - BCC73 - 1</v>
      </c>
      <c r="H55" s="423" t="s">
        <v>158</v>
      </c>
      <c r="I55" s="375" t="str">
        <f>A9</f>
        <v>7 - ABC74 - 3</v>
      </c>
    </row>
    <row r="56" spans="1:9" ht="20.100000000000001" customHeight="1" thickBot="1" x14ac:dyDescent="0.25">
      <c r="A56" s="423"/>
      <c r="B56" s="393" t="s">
        <v>152</v>
      </c>
      <c r="C56" s="423"/>
      <c r="D56" s="394" t="s">
        <v>152</v>
      </c>
      <c r="F56" s="423"/>
      <c r="G56" s="393" t="s">
        <v>152</v>
      </c>
      <c r="H56" s="423"/>
      <c r="I56" s="394" t="s">
        <v>152</v>
      </c>
    </row>
    <row r="57" spans="1:9" ht="20.100000000000001" customHeight="1" thickBot="1" x14ac:dyDescent="0.25">
      <c r="A57" s="423"/>
      <c r="B57" s="366" t="str">
        <f>A4</f>
        <v>2 - BACLY69 - 3</v>
      </c>
      <c r="C57" s="423"/>
      <c r="D57" s="369" t="str">
        <f>A6</f>
        <v>4 - BCBC01 - 2</v>
      </c>
      <c r="F57" s="423"/>
      <c r="G57" s="373" t="str">
        <f>A8</f>
        <v>6 - BACO69 - 4</v>
      </c>
      <c r="H57" s="423"/>
      <c r="I57" s="377" t="str">
        <f>A10</f>
        <v>8 - CB63-1</v>
      </c>
    </row>
    <row r="58" spans="1:9" ht="20.100000000000001" customHeight="1" thickBot="1" x14ac:dyDescent="0.25">
      <c r="A58" s="423"/>
      <c r="B58" s="427"/>
      <c r="C58" s="423"/>
      <c r="D58" s="428"/>
      <c r="F58" s="423"/>
      <c r="G58" s="427"/>
      <c r="H58" s="423"/>
      <c r="I58" s="428"/>
    </row>
    <row r="59" spans="1:9" ht="20.100000000000001" customHeight="1" thickBot="1" x14ac:dyDescent="0.25">
      <c r="A59" s="423" t="s">
        <v>159</v>
      </c>
      <c r="B59" s="395" t="str">
        <f>A5</f>
        <v>3 - SBC38 - 1</v>
      </c>
      <c r="C59" s="423" t="s">
        <v>159</v>
      </c>
      <c r="D59" s="369" t="str">
        <f>A6</f>
        <v>4 - BCBC01 - 2</v>
      </c>
      <c r="E59" s="92"/>
      <c r="F59" s="423" t="s">
        <v>159</v>
      </c>
      <c r="G59" s="375" t="str">
        <f>A9</f>
        <v>7 - ABC74 - 3</v>
      </c>
      <c r="H59" s="423" t="s">
        <v>159</v>
      </c>
      <c r="I59" s="377" t="str">
        <f>A10</f>
        <v>8 - CB63-1</v>
      </c>
    </row>
    <row r="60" spans="1:9" ht="20.100000000000001" customHeight="1" thickBot="1" x14ac:dyDescent="0.25">
      <c r="A60" s="423"/>
      <c r="B60" s="400" t="s">
        <v>152</v>
      </c>
      <c r="C60" s="423"/>
      <c r="D60" s="394" t="s">
        <v>152</v>
      </c>
      <c r="F60" s="423"/>
      <c r="G60" s="400" t="s">
        <v>152</v>
      </c>
      <c r="H60" s="423"/>
      <c r="I60" s="394" t="s">
        <v>152</v>
      </c>
    </row>
    <row r="61" spans="1:9" ht="20.100000000000001" customHeight="1" thickBot="1" x14ac:dyDescent="0.25">
      <c r="A61" s="423"/>
      <c r="B61" s="392" t="str">
        <f>A3</f>
        <v>1 - MBC42 - 1</v>
      </c>
      <c r="C61" s="423"/>
      <c r="D61" s="366" t="str">
        <f>A4</f>
        <v>2 - BACLY69 - 3</v>
      </c>
      <c r="F61" s="423"/>
      <c r="G61" s="371" t="str">
        <f>A7</f>
        <v>5 - BCC73 - 1</v>
      </c>
      <c r="H61" s="423"/>
      <c r="I61" s="373" t="str">
        <f>A8</f>
        <v>6 - BACO69 - 4</v>
      </c>
    </row>
    <row r="62" spans="1:9" ht="20.100000000000001" customHeight="1" x14ac:dyDescent="0.2">
      <c r="A62" s="92"/>
      <c r="B62" s="190"/>
      <c r="D62" s="190"/>
      <c r="F62" s="92"/>
      <c r="G62" s="190"/>
      <c r="I62" s="414"/>
    </row>
    <row r="64" spans="1:9" ht="20.100000000000001" customHeight="1" x14ac:dyDescent="0.2">
      <c r="A64" s="645" t="s">
        <v>386</v>
      </c>
      <c r="B64" s="645"/>
      <c r="C64" s="645"/>
      <c r="D64" s="645"/>
      <c r="E64" s="270"/>
      <c r="F64" s="645" t="s">
        <v>387</v>
      </c>
      <c r="G64" s="645"/>
      <c r="H64" s="645"/>
      <c r="I64" s="645"/>
    </row>
    <row r="65" spans="1:9" ht="20.100000000000001" customHeight="1" x14ac:dyDescent="0.2">
      <c r="A65" s="379" t="str">
        <f>'Régionale 1 A'!A65</f>
        <v>dimanche 28 janvier 2024</v>
      </c>
      <c r="B65" s="648" t="str">
        <f>'Lieux par dates'!C52</f>
        <v>CHAMBÉRY   Complexe BOUTRON   3 rue du grand champ  73000</v>
      </c>
      <c r="C65" s="648"/>
      <c r="D65" s="648"/>
      <c r="E65" s="188"/>
      <c r="F65" s="379" t="str">
        <f>A65</f>
        <v>dimanche 28 janvier 2024</v>
      </c>
      <c r="G65" s="648" t="str">
        <f>'Lieux par dates'!C53</f>
        <v>CHAMBÉRY   Complexe BOUTRON   3 rue du grand champ  73000</v>
      </c>
      <c r="H65" s="648"/>
      <c r="I65" s="648"/>
    </row>
    <row r="66" spans="1:9" ht="20.100000000000001" customHeight="1" x14ac:dyDescent="0.2">
      <c r="A66" s="380" t="s">
        <v>150</v>
      </c>
      <c r="B66" s="381" t="str">
        <f>'Lieux par dates'!G52</f>
        <v>Vincent MARDON</v>
      </c>
      <c r="C66" s="381" t="str">
        <f>'Lieux par dates'!H52</f>
        <v>06 11 71 39 33</v>
      </c>
      <c r="D66" s="382" t="str">
        <f>'Lieux par dates'!I52</f>
        <v>v.mardon@free.fr</v>
      </c>
      <c r="F66" s="380" t="s">
        <v>150</v>
      </c>
      <c r="G66" s="381" t="str">
        <f>'Lieux par dates'!G53</f>
        <v>Maïlys POYET</v>
      </c>
      <c r="H66" s="381" t="str">
        <f>'Lieux par dates'!H53</f>
        <v>06 51 06 95 93</v>
      </c>
      <c r="I66" s="382" t="str">
        <f>'Lieux par dates'!I53</f>
        <v>mailyspoyet@gmail.com</v>
      </c>
    </row>
    <row r="67" spans="1:9" ht="20.100000000000001" customHeight="1" thickBot="1" x14ac:dyDescent="0.25">
      <c r="A67" s="388"/>
      <c r="B67" s="389"/>
      <c r="C67" s="390"/>
      <c r="D67" s="391"/>
      <c r="E67" s="387"/>
      <c r="F67" s="388"/>
      <c r="G67" s="389"/>
      <c r="H67" s="390"/>
      <c r="I67" s="391"/>
    </row>
    <row r="68" spans="1:9" ht="20.100000000000001" customHeight="1" thickBot="1" x14ac:dyDescent="0.25">
      <c r="A68" s="388" t="s">
        <v>160</v>
      </c>
      <c r="B68" s="375" t="str">
        <f>A9</f>
        <v>7 - ABC74 - 3</v>
      </c>
      <c r="C68" s="388" t="s">
        <v>160</v>
      </c>
      <c r="D68" s="377" t="str">
        <f>A10</f>
        <v>8 - CB63-1</v>
      </c>
      <c r="E68" s="92"/>
      <c r="F68" s="388" t="s">
        <v>160</v>
      </c>
      <c r="G68" s="371" t="str">
        <f>A7</f>
        <v>5 - BCC73 - 1</v>
      </c>
      <c r="H68" s="388" t="s">
        <v>160</v>
      </c>
      <c r="I68" s="373" t="str">
        <f>A8</f>
        <v>6 - BACO69 - 4</v>
      </c>
    </row>
    <row r="69" spans="1:9" ht="20.100000000000001" customHeight="1" thickBot="1" x14ac:dyDescent="0.25">
      <c r="A69" s="388"/>
      <c r="B69" s="393" t="s">
        <v>152</v>
      </c>
      <c r="C69" s="388"/>
      <c r="D69" s="394" t="s">
        <v>152</v>
      </c>
      <c r="F69" s="388"/>
      <c r="G69" s="393" t="s">
        <v>152</v>
      </c>
      <c r="H69" s="388"/>
      <c r="I69" s="394" t="s">
        <v>152</v>
      </c>
    </row>
    <row r="70" spans="1:9" ht="20.100000000000001" customHeight="1" thickBot="1" x14ac:dyDescent="0.25">
      <c r="A70" s="388"/>
      <c r="B70" s="392" t="str">
        <f>A3</f>
        <v>1 - MBC42 - 1</v>
      </c>
      <c r="C70" s="388"/>
      <c r="D70" s="366" t="str">
        <f>A4</f>
        <v>2 - BACLY69 - 3</v>
      </c>
      <c r="F70" s="388"/>
      <c r="G70" s="395" t="str">
        <f>A5</f>
        <v>3 - SBC38 - 1</v>
      </c>
      <c r="H70" s="388"/>
      <c r="I70" s="369" t="str">
        <f>A6</f>
        <v>4 - BCBC01 - 2</v>
      </c>
    </row>
    <row r="71" spans="1:9" ht="20.100000000000001" customHeight="1" thickBot="1" x14ac:dyDescent="0.25">
      <c r="A71" s="388"/>
      <c r="B71" s="397"/>
      <c r="C71" s="388"/>
      <c r="D71" s="399"/>
      <c r="F71" s="388"/>
      <c r="G71" s="397"/>
      <c r="H71" s="388"/>
      <c r="I71" s="399"/>
    </row>
    <row r="72" spans="1:9" ht="20.100000000000001" customHeight="1" thickBot="1" x14ac:dyDescent="0.25">
      <c r="A72" s="388" t="s">
        <v>161</v>
      </c>
      <c r="B72" s="392" t="str">
        <f>A3</f>
        <v>1 - MBC42 - 1</v>
      </c>
      <c r="C72" s="388" t="s">
        <v>161</v>
      </c>
      <c r="D72" s="366" t="str">
        <f>A4</f>
        <v>2 - BACLY69 - 3</v>
      </c>
      <c r="E72" s="92"/>
      <c r="F72" s="388" t="s">
        <v>161</v>
      </c>
      <c r="G72" s="369" t="str">
        <f>A6</f>
        <v>4 - BCBC01 - 2</v>
      </c>
      <c r="H72" s="388" t="s">
        <v>161</v>
      </c>
      <c r="I72" s="395" t="str">
        <f>A5</f>
        <v>3 - SBC38 - 1</v>
      </c>
    </row>
    <row r="73" spans="1:9" ht="20.100000000000001" customHeight="1" thickBot="1" x14ac:dyDescent="0.25">
      <c r="A73" s="388"/>
      <c r="B73" s="400" t="s">
        <v>152</v>
      </c>
      <c r="C73" s="388"/>
      <c r="D73" s="394" t="s">
        <v>152</v>
      </c>
      <c r="F73" s="388"/>
      <c r="G73" s="400" t="s">
        <v>152</v>
      </c>
      <c r="H73" s="388"/>
      <c r="I73" s="394" t="s">
        <v>152</v>
      </c>
    </row>
    <row r="74" spans="1:9" ht="20.100000000000001" customHeight="1" thickBot="1" x14ac:dyDescent="0.25">
      <c r="A74" s="388"/>
      <c r="B74" s="377" t="str">
        <f>A10</f>
        <v>8 - CB63-1</v>
      </c>
      <c r="C74" s="388"/>
      <c r="D74" s="375" t="str">
        <f>A9</f>
        <v>7 - ABC74 - 3</v>
      </c>
      <c r="F74" s="388"/>
      <c r="G74" s="371" t="str">
        <f>A7</f>
        <v>5 - BCC73 - 1</v>
      </c>
      <c r="H74" s="388"/>
      <c r="I74" s="373" t="str">
        <f>A8</f>
        <v>6 - BACO69 - 4</v>
      </c>
    </row>
    <row r="77" spans="1:9" ht="20.100000000000001" customHeight="1" x14ac:dyDescent="0.2">
      <c r="A77" s="645" t="s">
        <v>386</v>
      </c>
      <c r="B77" s="645"/>
      <c r="C77" s="645"/>
      <c r="D77" s="645"/>
      <c r="E77" s="270"/>
      <c r="F77" s="645" t="s">
        <v>387</v>
      </c>
      <c r="G77" s="645"/>
      <c r="H77" s="645"/>
      <c r="I77" s="645"/>
    </row>
    <row r="78" spans="1:9" ht="20.100000000000001" customHeight="1" x14ac:dyDescent="0.2">
      <c r="A78" s="415" t="str">
        <f>'Régionale 1 A'!A78</f>
        <v>dimanche 25 février 2024</v>
      </c>
      <c r="B78" s="646" t="str">
        <f>'Lieux par dates'!C66</f>
        <v>MONTBRISON   Complexe sportif de Beauregard  gymnase soleillant  13 rue de Beauregard  42600</v>
      </c>
      <c r="C78" s="646"/>
      <c r="D78" s="646"/>
      <c r="E78" s="188"/>
      <c r="F78" s="402" t="str">
        <f>A78</f>
        <v>dimanche 25 février 2024</v>
      </c>
      <c r="G78" s="649" t="str">
        <f>'Lieux par dates'!C67</f>
        <v>BOURG-EN-BRESSE Complexe sportif de la croix blanche   51, rue des dîmes   01000</v>
      </c>
      <c r="H78" s="649"/>
      <c r="I78" s="649"/>
    </row>
    <row r="79" spans="1:9" ht="20.100000000000001" customHeight="1" x14ac:dyDescent="0.2">
      <c r="A79" s="380" t="s">
        <v>150</v>
      </c>
      <c r="B79" s="381" t="str">
        <f>'Lieux par dates'!G66</f>
        <v>Cristina ROYUELA AGUSTIN</v>
      </c>
      <c r="C79" s="381" t="str">
        <f>'Lieux par dates'!H66</f>
        <v>06 51 37 95 99</v>
      </c>
      <c r="D79" s="382" t="str">
        <f>'Lieux par dates'!I66</f>
        <v>cris.royu@gmail.com</v>
      </c>
      <c r="F79" s="380" t="s">
        <v>150</v>
      </c>
      <c r="G79" s="381" t="str">
        <f>'Lieux par dates'!G67</f>
        <v>Guillaume CHEVALIER</v>
      </c>
      <c r="H79" s="381" t="str">
        <f>'Lieux par dates'!H67</f>
        <v>07 67 53 53 88</v>
      </c>
      <c r="I79" s="382" t="str">
        <f>'Lieux par dates'!I67</f>
        <v>guillaumechevalier.w@gmail.com</v>
      </c>
    </row>
    <row r="80" spans="1:9" ht="20.100000000000001" customHeight="1" thickBot="1" x14ac:dyDescent="0.25">
      <c r="A80" s="416"/>
      <c r="B80" s="417"/>
      <c r="C80" s="418"/>
      <c r="D80" s="419"/>
      <c r="E80" s="387"/>
      <c r="F80" s="407"/>
      <c r="G80" s="408"/>
      <c r="H80" s="409"/>
      <c r="I80" s="410"/>
    </row>
    <row r="81" spans="1:9" ht="20.100000000000001" customHeight="1" thickBot="1" x14ac:dyDescent="0.25">
      <c r="A81" s="416" t="s">
        <v>388</v>
      </c>
      <c r="B81" s="371" t="str">
        <f>A7</f>
        <v>5 - BCC73 - 1</v>
      </c>
      <c r="C81" s="416" t="s">
        <v>388</v>
      </c>
      <c r="D81" s="373" t="str">
        <f>A8</f>
        <v>6 - BACO69 - 4</v>
      </c>
      <c r="E81" s="92"/>
      <c r="F81" s="407" t="s">
        <v>388</v>
      </c>
      <c r="G81" s="375" t="str">
        <f>A9</f>
        <v>7 - ABC74 - 3</v>
      </c>
      <c r="H81" s="407" t="s">
        <v>388</v>
      </c>
      <c r="I81" s="377" t="str">
        <f>A10</f>
        <v>8 - CB63-1</v>
      </c>
    </row>
    <row r="82" spans="1:9" ht="20.100000000000001" customHeight="1" thickBot="1" x14ac:dyDescent="0.25">
      <c r="A82" s="416"/>
      <c r="B82" s="393" t="s">
        <v>152</v>
      </c>
      <c r="C82" s="416"/>
      <c r="D82" s="394" t="s">
        <v>152</v>
      </c>
      <c r="F82" s="407"/>
      <c r="G82" s="393" t="s">
        <v>152</v>
      </c>
      <c r="H82" s="407"/>
      <c r="I82" s="394" t="s">
        <v>152</v>
      </c>
    </row>
    <row r="83" spans="1:9" ht="20.100000000000001" customHeight="1" thickBot="1" x14ac:dyDescent="0.25">
      <c r="A83" s="416"/>
      <c r="B83" s="392" t="str">
        <f>A3</f>
        <v>1 - MBC42 - 1</v>
      </c>
      <c r="C83" s="416"/>
      <c r="D83" s="366" t="str">
        <f>A4</f>
        <v>2 - BACLY69 - 3</v>
      </c>
      <c r="F83" s="407"/>
      <c r="G83" s="395" t="str">
        <f>A5</f>
        <v>3 - SBC38 - 1</v>
      </c>
      <c r="H83" s="407"/>
      <c r="I83" s="369" t="str">
        <f>A6</f>
        <v>4 - BCBC01 - 2</v>
      </c>
    </row>
    <row r="84" spans="1:9" ht="20.100000000000001" customHeight="1" thickBot="1" x14ac:dyDescent="0.25">
      <c r="A84" s="416"/>
      <c r="B84" s="420"/>
      <c r="C84" s="416"/>
      <c r="D84" s="421"/>
      <c r="F84" s="407"/>
      <c r="G84" s="412"/>
      <c r="H84" s="407"/>
      <c r="I84" s="413"/>
    </row>
    <row r="85" spans="1:9" ht="20.100000000000001" customHeight="1" thickBot="1" x14ac:dyDescent="0.25">
      <c r="A85" s="416" t="s">
        <v>389</v>
      </c>
      <c r="B85" s="392" t="str">
        <f>A3</f>
        <v>1 - MBC42 - 1</v>
      </c>
      <c r="C85" s="416" t="s">
        <v>389</v>
      </c>
      <c r="D85" s="366" t="str">
        <f>A4</f>
        <v>2 - BACLY69 - 3</v>
      </c>
      <c r="E85" s="92"/>
      <c r="F85" s="407" t="s">
        <v>389</v>
      </c>
      <c r="G85" s="395" t="str">
        <f>A5</f>
        <v>3 - SBC38 - 1</v>
      </c>
      <c r="H85" s="407" t="s">
        <v>389</v>
      </c>
      <c r="I85" s="369" t="str">
        <f>A6</f>
        <v>4 - BCBC01 - 2</v>
      </c>
    </row>
    <row r="86" spans="1:9" ht="20.100000000000001" customHeight="1" thickBot="1" x14ac:dyDescent="0.25">
      <c r="A86" s="416"/>
      <c r="B86" s="400" t="s">
        <v>152</v>
      </c>
      <c r="C86" s="416"/>
      <c r="D86" s="394" t="s">
        <v>152</v>
      </c>
      <c r="F86" s="407"/>
      <c r="G86" s="400" t="s">
        <v>152</v>
      </c>
      <c r="H86" s="407"/>
      <c r="I86" s="394" t="s">
        <v>152</v>
      </c>
    </row>
    <row r="87" spans="1:9" ht="20.100000000000001" customHeight="1" thickBot="1" x14ac:dyDescent="0.25">
      <c r="A87" s="416"/>
      <c r="B87" s="373" t="str">
        <f>A8</f>
        <v>6 - BACO69 - 4</v>
      </c>
      <c r="C87" s="416"/>
      <c r="D87" s="371" t="str">
        <f>A7</f>
        <v>5 - BCC73 - 1</v>
      </c>
      <c r="F87" s="407"/>
      <c r="G87" s="377" t="str">
        <f>A10</f>
        <v>8 - CB63-1</v>
      </c>
      <c r="H87" s="407"/>
      <c r="I87" s="375" t="str">
        <f>A9</f>
        <v>7 - ABC74 - 3</v>
      </c>
    </row>
    <row r="90" spans="1:9" ht="20.100000000000001" customHeight="1" x14ac:dyDescent="0.2">
      <c r="A90" s="645" t="s">
        <v>386</v>
      </c>
      <c r="B90" s="645"/>
      <c r="C90" s="645"/>
      <c r="D90" s="645"/>
      <c r="E90" s="270"/>
      <c r="F90" s="645" t="s">
        <v>387</v>
      </c>
      <c r="G90" s="645"/>
      <c r="H90" s="645"/>
      <c r="I90" s="645"/>
    </row>
    <row r="91" spans="1:9" ht="20.100000000000001" customHeight="1" x14ac:dyDescent="0.2">
      <c r="A91" s="415" t="str">
        <f>'Régionale 1 A'!A91</f>
        <v>dimanche 24 mars 2024</v>
      </c>
      <c r="B91" s="646" t="str">
        <f>'Lieux par dates'!C80</f>
        <v>MONTBRISON   Complexe sportif de Beauregard  gymnase soleillant  13 rue de Beauregard  42600</v>
      </c>
      <c r="C91" s="646"/>
      <c r="D91" s="646"/>
      <c r="E91" s="188"/>
      <c r="F91" s="429" t="str">
        <f>A91</f>
        <v>dimanche 24 mars 2024</v>
      </c>
      <c r="G91" s="647" t="str">
        <f>'Lieux par dates'!C81</f>
        <v>ANNECY      gymnase des Balmettes   10 avenue Lucien Boschetti     74000</v>
      </c>
      <c r="H91" s="647"/>
      <c r="I91" s="647"/>
    </row>
    <row r="92" spans="1:9" ht="20.100000000000001" customHeight="1" x14ac:dyDescent="0.2">
      <c r="A92" s="380" t="s">
        <v>150</v>
      </c>
      <c r="B92" s="381" t="str">
        <f>'Lieux par dates'!G80</f>
        <v>Fabien DENIS</v>
      </c>
      <c r="C92" s="381" t="str">
        <f>'Lieux par dates'!H80</f>
        <v xml:space="preserve">06 14 24 66 73  </v>
      </c>
      <c r="D92" s="382" t="str">
        <f>'Lieux par dates'!I80</f>
        <v>vicepresidentcbr1@gmail.com</v>
      </c>
      <c r="F92" s="380" t="s">
        <v>150</v>
      </c>
      <c r="G92" s="381" t="str">
        <f>'Lieux par dates'!G81</f>
        <v>Florian DESGLAND</v>
      </c>
      <c r="H92" s="381" t="str">
        <f>'Lieux par dates'!H81</f>
        <v>07 87 19 93 14</v>
      </c>
      <c r="I92" s="382" t="str">
        <f>'Lieux par dates'!I81</f>
        <v>floriandesgland@hotmail.com</v>
      </c>
    </row>
    <row r="93" spans="1:9" ht="20.100000000000001" customHeight="1" thickBot="1" x14ac:dyDescent="0.25">
      <c r="A93" s="416"/>
      <c r="B93" s="417"/>
      <c r="C93" s="418"/>
      <c r="D93" s="419"/>
      <c r="E93" s="387"/>
      <c r="F93" s="430"/>
      <c r="G93" s="431"/>
      <c r="H93" s="432"/>
      <c r="I93" s="433"/>
    </row>
    <row r="94" spans="1:9" ht="20.100000000000001" customHeight="1" thickBot="1" x14ac:dyDescent="0.25">
      <c r="A94" s="416" t="s">
        <v>390</v>
      </c>
      <c r="B94" s="392" t="str">
        <f>A3</f>
        <v>1 - MBC42 - 1</v>
      </c>
      <c r="C94" s="416" t="s">
        <v>390</v>
      </c>
      <c r="D94" s="366" t="str">
        <f>A4</f>
        <v>2 - BACLY69 - 3</v>
      </c>
      <c r="E94" s="92"/>
      <c r="F94" s="430" t="s">
        <v>390</v>
      </c>
      <c r="G94" s="371" t="str">
        <f>A7</f>
        <v>5 - BCC73 - 1</v>
      </c>
      <c r="H94" s="430" t="s">
        <v>390</v>
      </c>
      <c r="I94" s="373" t="str">
        <f>A8</f>
        <v>6 - BACO69 - 4</v>
      </c>
    </row>
    <row r="95" spans="1:9" ht="20.100000000000001" customHeight="1" thickBot="1" x14ac:dyDescent="0.25">
      <c r="A95" s="416"/>
      <c r="B95" s="393" t="s">
        <v>152</v>
      </c>
      <c r="C95" s="416"/>
      <c r="D95" s="394" t="s">
        <v>152</v>
      </c>
      <c r="F95" s="430"/>
      <c r="G95" s="393" t="s">
        <v>152</v>
      </c>
      <c r="H95" s="430"/>
      <c r="I95" s="394" t="s">
        <v>152</v>
      </c>
    </row>
    <row r="96" spans="1:9" ht="20.100000000000001" customHeight="1" thickBot="1" x14ac:dyDescent="0.25">
      <c r="A96" s="416"/>
      <c r="B96" s="369" t="str">
        <f>A6</f>
        <v>4 - BCBC01 - 2</v>
      </c>
      <c r="C96" s="416"/>
      <c r="D96" s="395" t="str">
        <f>A5</f>
        <v>3 - SBC38 - 1</v>
      </c>
      <c r="F96" s="430"/>
      <c r="G96" s="377" t="str">
        <f>A10</f>
        <v>8 - CB63-1</v>
      </c>
      <c r="H96" s="430"/>
      <c r="I96" s="375" t="str">
        <f>A9</f>
        <v>7 - ABC74 - 3</v>
      </c>
    </row>
    <row r="97" spans="1:9" ht="20.100000000000001" customHeight="1" thickBot="1" x14ac:dyDescent="0.25">
      <c r="A97" s="416"/>
      <c r="B97" s="420"/>
      <c r="C97" s="416"/>
      <c r="D97" s="421"/>
      <c r="F97" s="430"/>
      <c r="G97" s="434"/>
      <c r="H97" s="430"/>
      <c r="I97" s="435"/>
    </row>
    <row r="98" spans="1:9" ht="20.100000000000001" customHeight="1" thickBot="1" x14ac:dyDescent="0.25">
      <c r="A98" s="416" t="s">
        <v>391</v>
      </c>
      <c r="B98" s="366" t="str">
        <f>A4</f>
        <v>2 - BACLY69 - 3</v>
      </c>
      <c r="C98" s="416" t="s">
        <v>391</v>
      </c>
      <c r="D98" s="369" t="str">
        <f>A6</f>
        <v>4 - BCBC01 - 2</v>
      </c>
      <c r="E98" s="92"/>
      <c r="F98" s="430" t="s">
        <v>391</v>
      </c>
      <c r="G98" s="373" t="str">
        <f>A8</f>
        <v>6 - BACO69 - 4</v>
      </c>
      <c r="H98" s="430" t="s">
        <v>391</v>
      </c>
      <c r="I98" s="377" t="str">
        <f>A10</f>
        <v>8 - CB63-1</v>
      </c>
    </row>
    <row r="99" spans="1:9" ht="20.100000000000001" customHeight="1" thickBot="1" x14ac:dyDescent="0.25">
      <c r="A99" s="416"/>
      <c r="B99" s="400" t="s">
        <v>152</v>
      </c>
      <c r="C99" s="416"/>
      <c r="D99" s="394" t="s">
        <v>152</v>
      </c>
      <c r="F99" s="430"/>
      <c r="G99" s="400" t="s">
        <v>152</v>
      </c>
      <c r="H99" s="430"/>
      <c r="I99" s="394" t="s">
        <v>152</v>
      </c>
    </row>
    <row r="100" spans="1:9" ht="20.100000000000001" customHeight="1" thickBot="1" x14ac:dyDescent="0.25">
      <c r="A100" s="416"/>
      <c r="B100" s="392" t="str">
        <f>A3</f>
        <v>1 - MBC42 - 1</v>
      </c>
      <c r="C100" s="416"/>
      <c r="D100" s="395" t="str">
        <f>A5</f>
        <v>3 - SBC38 - 1</v>
      </c>
      <c r="F100" s="430"/>
      <c r="G100" s="371" t="str">
        <f>A7</f>
        <v>5 - BCC73 - 1</v>
      </c>
      <c r="H100" s="430"/>
      <c r="I100" s="375" t="str">
        <f>A9</f>
        <v>7 - ABC74 - 3</v>
      </c>
    </row>
  </sheetData>
  <mergeCells count="29">
    <mergeCell ref="A25:D25"/>
    <mergeCell ref="F25:I25"/>
    <mergeCell ref="A2:B2"/>
    <mergeCell ref="A12:D12"/>
    <mergeCell ref="F12:I12"/>
    <mergeCell ref="B13:D13"/>
    <mergeCell ref="G13:I13"/>
    <mergeCell ref="B26:D26"/>
    <mergeCell ref="G26:I26"/>
    <mergeCell ref="A38:D38"/>
    <mergeCell ref="F38:I38"/>
    <mergeCell ref="B39:D39"/>
    <mergeCell ref="G39:I39"/>
    <mergeCell ref="A51:D51"/>
    <mergeCell ref="F51:I51"/>
    <mergeCell ref="B52:D52"/>
    <mergeCell ref="G52:I52"/>
    <mergeCell ref="A64:D64"/>
    <mergeCell ref="F64:I64"/>
    <mergeCell ref="A90:D90"/>
    <mergeCell ref="F90:I90"/>
    <mergeCell ref="B91:D91"/>
    <mergeCell ref="G91:I91"/>
    <mergeCell ref="B65:D65"/>
    <mergeCell ref="G65:I65"/>
    <mergeCell ref="A77:D77"/>
    <mergeCell ref="F77:I77"/>
    <mergeCell ref="B78:D78"/>
    <mergeCell ref="G78:I78"/>
  </mergeCells>
  <hyperlinks>
    <hyperlink ref="I14" r:id="rId1" display="jfetmaroux@free.fr" xr:uid="{E71F5AEA-0AD6-4559-A571-D6AA30283795}"/>
    <hyperlink ref="D27" r:id="rId2" display="jfetmaroux@free.fr" xr:uid="{17EFDDE1-8F2F-41AD-BC76-0BA05A5047C6}"/>
    <hyperlink ref="I27" r:id="rId3" display="jfetmaroux@free.fr" xr:uid="{DDD4FCB1-212D-48BC-87AC-9B0758DA3F80}"/>
    <hyperlink ref="D40" r:id="rId4" display="jfetmaroux@free.fr" xr:uid="{4CB0F824-1FF5-4BED-822A-C2549F302415}"/>
    <hyperlink ref="I40" r:id="rId5" display="jfetmaroux@free.fr" xr:uid="{227051FA-28BA-4CE9-B40D-EB969D14A3F3}"/>
    <hyperlink ref="D53" r:id="rId6" display="jfetmaroux@free.fr" xr:uid="{26A095F0-6377-4605-847B-FEB186B4AA16}"/>
    <hyperlink ref="I53" r:id="rId7" display="jfetmaroux@free.fr" xr:uid="{E6154A6C-DBC1-4433-9C91-B15EFF7B8EF8}"/>
    <hyperlink ref="D66" r:id="rId8" display="jfetmaroux@free.fr" xr:uid="{460087C8-EBBA-4D59-9C82-B53DE65B48DA}"/>
    <hyperlink ref="I66" r:id="rId9" display="jfetmaroux@free.fr" xr:uid="{F3900753-411B-40CA-B31A-F306B6DB6DBA}"/>
    <hyperlink ref="D79" r:id="rId10" display="jfetmaroux@free.fr" xr:uid="{F323B72B-BC7C-41CC-9F64-7F3B743E87F8}"/>
    <hyperlink ref="I79" r:id="rId11" display="jfetmaroux@free.fr" xr:uid="{FA134E86-0957-4E81-A647-BCE10AF1EA10}"/>
    <hyperlink ref="D92" r:id="rId12" display="jfetmaroux@free.fr" xr:uid="{F9C039DD-2122-4FD2-8864-4554FAABF94A}"/>
    <hyperlink ref="I92" r:id="rId13" display="jfetmaroux@free.fr" xr:uid="{836E56B9-A3B2-47BC-92BA-3F1BCC72F9B9}"/>
    <hyperlink ref="D14" r:id="rId14" display="jfetmaroux@free.fr" xr:uid="{D84AD038-8093-4156-AC20-CF2B42EAA0DC}"/>
  </hyperlinks>
  <printOptions horizontalCentered="1" verticalCentered="1"/>
  <pageMargins left="0.11811023622047245" right="0.11811023622047245" top="0.59055118110236227" bottom="0.19685039370078741" header="0.6692913385826772" footer="0.51181102362204722"/>
  <pageSetup paperSize="9" scale="92" orientation="landscape" horizontalDpi="4294967295" r:id="rId1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0622B-0266-4D3A-B5BF-69AC91E50E3C}">
  <dimension ref="A2:I100"/>
  <sheetViews>
    <sheetView topLeftCell="A88" zoomScaleNormal="100" zoomScaleSheetLayoutView="100" workbookViewId="0">
      <selection activeCell="B91" sqref="B91:D91"/>
    </sheetView>
  </sheetViews>
  <sheetFormatPr baseColWidth="10" defaultRowHeight="20.100000000000001" customHeight="1" x14ac:dyDescent="0.2"/>
  <cols>
    <col min="1" max="1" width="23.85546875" style="51" bestFit="1" customWidth="1"/>
    <col min="2" max="2" width="34.5703125" style="51" bestFit="1" customWidth="1"/>
    <col min="3" max="3" width="27.42578125" style="51" customWidth="1"/>
    <col min="4" max="4" width="31.5703125" style="51" customWidth="1"/>
    <col min="5" max="5" width="32.85546875" style="51" customWidth="1"/>
    <col min="6" max="6" width="31.5703125" style="51" customWidth="1"/>
    <col min="7" max="7" width="24.7109375" style="65" customWidth="1"/>
    <col min="8" max="8" width="31" style="51" bestFit="1" customWidth="1"/>
    <col min="9" max="9" width="28.140625" style="51" customWidth="1"/>
    <col min="10" max="16384" width="11.42578125" style="51"/>
  </cols>
  <sheetData>
    <row r="2" spans="1:9" ht="20.100000000000001" customHeight="1" thickBot="1" x14ac:dyDescent="0.25">
      <c r="A2" s="653" t="str">
        <f>'[2]ICR 2022 2023'!B30</f>
        <v>R2 A</v>
      </c>
      <c r="B2" s="654"/>
      <c r="C2" s="361" t="s">
        <v>146</v>
      </c>
      <c r="D2" s="361" t="s">
        <v>147</v>
      </c>
      <c r="E2" s="361" t="s">
        <v>148</v>
      </c>
      <c r="F2" s="361" t="s">
        <v>149</v>
      </c>
      <c r="G2" s="362" t="s">
        <v>147</v>
      </c>
      <c r="H2" s="361" t="s">
        <v>148</v>
      </c>
    </row>
    <row r="3" spans="1:9" ht="20.100000000000001" customHeight="1" thickBot="1" x14ac:dyDescent="0.25">
      <c r="A3" s="40" t="s">
        <v>63</v>
      </c>
      <c r="B3" s="22" t="s">
        <v>64</v>
      </c>
      <c r="C3" s="363" t="s">
        <v>468</v>
      </c>
      <c r="D3" s="443">
        <v>763521414</v>
      </c>
      <c r="E3" s="364" t="s">
        <v>474</v>
      </c>
      <c r="F3" s="363" t="s">
        <v>479</v>
      </c>
      <c r="G3" s="443">
        <v>622815841</v>
      </c>
      <c r="H3" s="364" t="s">
        <v>340</v>
      </c>
    </row>
    <row r="4" spans="1:9" ht="20.100000000000001" customHeight="1" thickBot="1" x14ac:dyDescent="0.25">
      <c r="A4" s="41" t="s">
        <v>67</v>
      </c>
      <c r="B4" s="26" t="s">
        <v>68</v>
      </c>
      <c r="C4" s="365" t="s">
        <v>307</v>
      </c>
      <c r="D4" s="444">
        <v>665127461</v>
      </c>
      <c r="E4" s="364" t="s">
        <v>308</v>
      </c>
      <c r="F4" s="365"/>
      <c r="G4" s="444"/>
      <c r="H4" s="364"/>
    </row>
    <row r="5" spans="1:9" ht="20.100000000000001" customHeight="1" thickBot="1" x14ac:dyDescent="0.25">
      <c r="A5" s="12" t="s">
        <v>71</v>
      </c>
      <c r="B5" s="28" t="s">
        <v>72</v>
      </c>
      <c r="C5" s="367" t="s">
        <v>469</v>
      </c>
      <c r="D5" s="445">
        <v>609162831</v>
      </c>
      <c r="E5" s="364" t="s">
        <v>475</v>
      </c>
      <c r="F5" s="367" t="s">
        <v>480</v>
      </c>
      <c r="G5" s="445">
        <v>681405950</v>
      </c>
      <c r="H5" s="364" t="s">
        <v>486</v>
      </c>
    </row>
    <row r="6" spans="1:9" ht="20.100000000000001" customHeight="1" thickBot="1" x14ac:dyDescent="0.25">
      <c r="A6" s="14" t="s">
        <v>75</v>
      </c>
      <c r="B6" s="15" t="s">
        <v>76</v>
      </c>
      <c r="C6" s="368" t="s">
        <v>470</v>
      </c>
      <c r="D6" s="446">
        <v>660443363</v>
      </c>
      <c r="E6" s="364" t="s">
        <v>252</v>
      </c>
      <c r="F6" s="368" t="s">
        <v>481</v>
      </c>
      <c r="G6" s="446">
        <v>629390613</v>
      </c>
      <c r="H6" s="364" t="s">
        <v>253</v>
      </c>
    </row>
    <row r="7" spans="1:9" ht="20.100000000000001" customHeight="1" thickBot="1" x14ac:dyDescent="0.25">
      <c r="A7" s="42" t="s">
        <v>79</v>
      </c>
      <c r="B7" s="31" t="s">
        <v>80</v>
      </c>
      <c r="C7" s="370" t="s">
        <v>471</v>
      </c>
      <c r="D7" s="447">
        <v>642177702</v>
      </c>
      <c r="E7" s="364" t="s">
        <v>476</v>
      </c>
      <c r="F7" s="370" t="s">
        <v>482</v>
      </c>
      <c r="G7" s="447">
        <v>670406532</v>
      </c>
      <c r="H7" s="364" t="s">
        <v>487</v>
      </c>
    </row>
    <row r="8" spans="1:9" ht="20.100000000000001" customHeight="1" thickBot="1" x14ac:dyDescent="0.25">
      <c r="A8" s="43" t="s">
        <v>83</v>
      </c>
      <c r="B8" s="33" t="s">
        <v>84</v>
      </c>
      <c r="C8" s="372" t="s">
        <v>328</v>
      </c>
      <c r="D8" s="448">
        <v>638262977</v>
      </c>
      <c r="E8" s="364" t="s">
        <v>329</v>
      </c>
      <c r="F8" s="372" t="s">
        <v>483</v>
      </c>
      <c r="G8" s="448">
        <v>609421334</v>
      </c>
      <c r="H8" s="364" t="s">
        <v>488</v>
      </c>
    </row>
    <row r="9" spans="1:9" ht="20.100000000000001" customHeight="1" thickBot="1" x14ac:dyDescent="0.25">
      <c r="A9" s="34" t="s">
        <v>87</v>
      </c>
      <c r="B9" s="35" t="s">
        <v>496</v>
      </c>
      <c r="C9" s="374" t="s">
        <v>472</v>
      </c>
      <c r="D9" s="449">
        <v>675680501</v>
      </c>
      <c r="E9" s="364" t="s">
        <v>477</v>
      </c>
      <c r="F9" s="374" t="s">
        <v>484</v>
      </c>
      <c r="G9" s="449">
        <v>669293268</v>
      </c>
      <c r="H9" s="364" t="s">
        <v>489</v>
      </c>
    </row>
    <row r="10" spans="1:9" ht="20.100000000000001" customHeight="1" thickBot="1" x14ac:dyDescent="0.25">
      <c r="A10" s="45" t="s">
        <v>90</v>
      </c>
      <c r="B10" s="38" t="s">
        <v>91</v>
      </c>
      <c r="C10" s="376" t="s">
        <v>473</v>
      </c>
      <c r="D10" s="450">
        <v>676069401</v>
      </c>
      <c r="E10" s="364" t="s">
        <v>478</v>
      </c>
      <c r="F10" s="376" t="s">
        <v>485</v>
      </c>
      <c r="G10" s="450">
        <v>626048508</v>
      </c>
      <c r="H10" s="364" t="s">
        <v>490</v>
      </c>
    </row>
    <row r="11" spans="1:9" ht="20.100000000000001" customHeight="1" x14ac:dyDescent="0.2">
      <c r="A11" s="189"/>
    </row>
    <row r="12" spans="1:9" ht="20.100000000000001" customHeight="1" x14ac:dyDescent="0.2">
      <c r="A12" s="645" t="s">
        <v>386</v>
      </c>
      <c r="B12" s="645"/>
      <c r="C12" s="645"/>
      <c r="D12" s="645"/>
      <c r="E12" s="270"/>
      <c r="F12" s="645" t="s">
        <v>387</v>
      </c>
      <c r="G12" s="645"/>
      <c r="H12" s="645"/>
      <c r="I12" s="645"/>
    </row>
    <row r="13" spans="1:9" ht="20.100000000000001" customHeight="1" x14ac:dyDescent="0.2">
      <c r="A13" s="422">
        <f>'Pré-Nationale A'!A11</f>
        <v>45207</v>
      </c>
      <c r="B13" s="650" t="str">
        <f>'Lieux par dates'!C10</f>
        <v>CLERMONT-FERRAND CUC     La Halle     15 rue Poncillon     63000</v>
      </c>
      <c r="C13" s="650"/>
      <c r="D13" s="650"/>
      <c r="E13" s="188"/>
      <c r="F13" s="422">
        <f>A13</f>
        <v>45207</v>
      </c>
      <c r="G13" s="650" t="str">
        <f>'Lieux par dates'!C11</f>
        <v>CLERMONT-FERRAND CUC     La Halle     15 rue Poncillon     63000</v>
      </c>
      <c r="H13" s="650"/>
      <c r="I13" s="650"/>
    </row>
    <row r="14" spans="1:9" ht="20.100000000000001" customHeight="1" x14ac:dyDescent="0.2">
      <c r="A14" s="380" t="s">
        <v>150</v>
      </c>
      <c r="B14" s="381" t="str">
        <f>'Lieux par dates'!G10</f>
        <v>Jérémy SIROUX</v>
      </c>
      <c r="C14" s="381" t="str">
        <f>'Lieux par dates'!H10</f>
        <v>06 49 79 95 90</v>
      </c>
      <c r="D14" s="382" t="str">
        <f>'Lieux par dates'!I10</f>
        <v>ja.siroux@gmail.com</v>
      </c>
      <c r="F14" s="380" t="s">
        <v>150</v>
      </c>
      <c r="G14" s="381" t="str">
        <f>'Lieux par dates'!G11</f>
        <v>Jean-Paul ROUSSEL</v>
      </c>
      <c r="H14" s="381" t="str">
        <f>'Lieux par dates'!H11</f>
        <v>06 77 45 63 33</v>
      </c>
      <c r="I14" s="382" t="str">
        <f>'Lieux par dates'!I11</f>
        <v>jp295@hotmail.fr</v>
      </c>
    </row>
    <row r="15" spans="1:9" ht="20.100000000000001" customHeight="1" thickBot="1" x14ac:dyDescent="0.25">
      <c r="A15" s="423"/>
      <c r="B15" s="424"/>
      <c r="C15" s="425"/>
      <c r="D15" s="426"/>
      <c r="E15" s="387"/>
      <c r="F15" s="423"/>
      <c r="G15" s="424"/>
      <c r="H15" s="425"/>
      <c r="I15" s="426"/>
    </row>
    <row r="16" spans="1:9" ht="20.100000000000001" customHeight="1" thickBot="1" x14ac:dyDescent="0.25">
      <c r="A16" s="423" t="s">
        <v>151</v>
      </c>
      <c r="B16" s="392" t="str">
        <f>A3</f>
        <v>1 - BCC69 - 1</v>
      </c>
      <c r="C16" s="423" t="s">
        <v>151</v>
      </c>
      <c r="D16" s="366" t="str">
        <f>A4</f>
        <v>2 - GAB38 - 4</v>
      </c>
      <c r="E16" s="92"/>
      <c r="F16" s="423" t="s">
        <v>151</v>
      </c>
      <c r="G16" s="371" t="str">
        <f>A7</f>
        <v>5 - CCB69 - 1</v>
      </c>
      <c r="H16" s="423" t="s">
        <v>151</v>
      </c>
      <c r="I16" s="373" t="str">
        <f>A8</f>
        <v>6 - CUC63 - 1</v>
      </c>
    </row>
    <row r="17" spans="1:9" ht="20.100000000000001" customHeight="1" thickBot="1" x14ac:dyDescent="0.25">
      <c r="A17" s="423"/>
      <c r="B17" s="393" t="s">
        <v>152</v>
      </c>
      <c r="C17" s="457"/>
      <c r="D17" s="394" t="s">
        <v>152</v>
      </c>
      <c r="F17" s="423"/>
      <c r="G17" s="393" t="s">
        <v>152</v>
      </c>
      <c r="H17" s="457"/>
      <c r="I17" s="394" t="s">
        <v>152</v>
      </c>
    </row>
    <row r="18" spans="1:9" ht="20.100000000000001" customHeight="1" thickBot="1" x14ac:dyDescent="0.25">
      <c r="A18" s="423"/>
      <c r="B18" s="395" t="str">
        <f>A5</f>
        <v>3 - BEB69 - 2</v>
      </c>
      <c r="C18" s="427"/>
      <c r="D18" s="369" t="str">
        <f>A6</f>
        <v>4 - MVBC38 - 2</v>
      </c>
      <c r="F18" s="423"/>
      <c r="G18" s="375" t="str">
        <f>A9</f>
        <v>7 - BCG38 - 1</v>
      </c>
      <c r="H18" s="427"/>
      <c r="I18" s="377" t="str">
        <f>A10</f>
        <v>8 - ABBC42 - 2</v>
      </c>
    </row>
    <row r="19" spans="1:9" ht="20.100000000000001" customHeight="1" thickBot="1" x14ac:dyDescent="0.25">
      <c r="A19" s="423"/>
      <c r="B19" s="424"/>
      <c r="C19" s="427"/>
      <c r="D19" s="428"/>
      <c r="F19" s="423"/>
      <c r="G19" s="428"/>
      <c r="H19" s="427"/>
      <c r="I19" s="428"/>
    </row>
    <row r="20" spans="1:9" ht="20.100000000000001" customHeight="1" thickBot="1" x14ac:dyDescent="0.25">
      <c r="A20" s="423" t="s">
        <v>153</v>
      </c>
      <c r="B20" s="455" t="str">
        <f>A6</f>
        <v>4 - MVBC38 - 2</v>
      </c>
      <c r="C20" s="423" t="s">
        <v>153</v>
      </c>
      <c r="D20" s="395" t="str">
        <f>A5</f>
        <v>3 - BEB69 - 2</v>
      </c>
      <c r="E20" s="92"/>
      <c r="F20" s="423" t="s">
        <v>153</v>
      </c>
      <c r="G20" s="377" t="str">
        <f>A10</f>
        <v>8 - ABBC42 - 2</v>
      </c>
      <c r="H20" s="423" t="s">
        <v>153</v>
      </c>
      <c r="I20" s="375" t="str">
        <f>A9</f>
        <v>7 - BCG38 - 1</v>
      </c>
    </row>
    <row r="21" spans="1:9" ht="20.100000000000001" customHeight="1" thickBot="1" x14ac:dyDescent="0.25">
      <c r="A21" s="423"/>
      <c r="B21" s="400" t="s">
        <v>152</v>
      </c>
      <c r="C21" s="427"/>
      <c r="D21" s="394" t="s">
        <v>152</v>
      </c>
      <c r="F21" s="423"/>
      <c r="G21" s="400" t="s">
        <v>152</v>
      </c>
      <c r="H21" s="427"/>
      <c r="I21" s="394" t="s">
        <v>152</v>
      </c>
    </row>
    <row r="22" spans="1:9" ht="20.100000000000001" customHeight="1" thickBot="1" x14ac:dyDescent="0.25">
      <c r="A22" s="423"/>
      <c r="B22" s="392" t="str">
        <f>A3</f>
        <v>1 - BCC69 - 1</v>
      </c>
      <c r="C22" s="427"/>
      <c r="D22" s="366" t="str">
        <f>A4</f>
        <v>2 - GAB38 - 4</v>
      </c>
      <c r="F22" s="423"/>
      <c r="G22" s="371" t="str">
        <f>A7</f>
        <v>5 - CCB69 - 1</v>
      </c>
      <c r="H22" s="427"/>
      <c r="I22" s="373" t="str">
        <f>A8</f>
        <v>6 - CUC63 - 1</v>
      </c>
    </row>
    <row r="25" spans="1:9" ht="20.100000000000001" customHeight="1" x14ac:dyDescent="0.2">
      <c r="A25" s="645" t="s">
        <v>386</v>
      </c>
      <c r="B25" s="645"/>
      <c r="C25" s="645"/>
      <c r="D25" s="645"/>
      <c r="E25" s="270"/>
      <c r="F25" s="645" t="s">
        <v>387</v>
      </c>
      <c r="G25" s="645"/>
      <c r="H25" s="645"/>
      <c r="I25" s="645"/>
    </row>
    <row r="26" spans="1:9" ht="20.100000000000001" customHeight="1" x14ac:dyDescent="0.2">
      <c r="A26" s="429" t="str">
        <f>'Régionale 1 A'!A26</f>
        <v>dimanche 05 novembre 2023</v>
      </c>
      <c r="B26" s="647" t="str">
        <f>'Lieux par dates'!C22</f>
        <v>GRENOBLE GAB   Centre sportif Jean-Philippe MOTTE 38</v>
      </c>
      <c r="C26" s="647"/>
      <c r="D26" s="647"/>
      <c r="E26" s="188"/>
      <c r="F26" s="402" t="str">
        <f>A26</f>
        <v>dimanche 05 novembre 2023</v>
      </c>
      <c r="G26" s="649" t="str">
        <f>'Lieux par dates'!C23</f>
        <v>MONTALIEU  Gymnase de Montalieu   78 rue du Bugey  38390</v>
      </c>
      <c r="H26" s="649"/>
      <c r="I26" s="649"/>
    </row>
    <row r="27" spans="1:9" ht="20.100000000000001" customHeight="1" x14ac:dyDescent="0.2">
      <c r="A27" s="380" t="s">
        <v>150</v>
      </c>
      <c r="B27" s="381" t="str">
        <f>'Lieux par dates'!G22</f>
        <v>Maïlys POYET</v>
      </c>
      <c r="C27" s="381" t="str">
        <f>'Lieux par dates'!H22</f>
        <v>06 51 06 95 93</v>
      </c>
      <c r="D27" s="382" t="str">
        <f>'Lieux par dates'!I22</f>
        <v>mailyspoyet@gmail.com</v>
      </c>
      <c r="F27" s="380" t="s">
        <v>150</v>
      </c>
      <c r="G27" s="381" t="str">
        <f>'Lieux par dates'!G23</f>
        <v>Marie-Odile PUYPE</v>
      </c>
      <c r="H27" s="381" t="str">
        <f>'Lieux par dates'!H23</f>
        <v>06 60 44 33 63</v>
      </c>
      <c r="I27" s="382" t="str">
        <f>'Lieux par dates'!I23</f>
        <v>marie-opuype@orange.fr</v>
      </c>
    </row>
    <row r="28" spans="1:9" ht="20.100000000000001" customHeight="1" thickBot="1" x14ac:dyDescent="0.25">
      <c r="A28" s="430"/>
      <c r="B28" s="431"/>
      <c r="C28" s="432"/>
      <c r="D28" s="433"/>
      <c r="E28" s="387"/>
      <c r="F28" s="407"/>
      <c r="G28" s="408"/>
      <c r="H28" s="409"/>
      <c r="I28" s="410"/>
    </row>
    <row r="29" spans="1:9" ht="20.100000000000001" customHeight="1" thickBot="1" x14ac:dyDescent="0.25">
      <c r="A29" s="430" t="s">
        <v>154</v>
      </c>
      <c r="B29" s="392" t="str">
        <f>A3</f>
        <v>1 - BCC69 - 1</v>
      </c>
      <c r="C29" s="430" t="s">
        <v>154</v>
      </c>
      <c r="D29" s="366" t="str">
        <f>A4</f>
        <v>2 - GAB38 - 4</v>
      </c>
      <c r="E29" s="92"/>
      <c r="F29" s="407" t="s">
        <v>154</v>
      </c>
      <c r="G29" s="395" t="str">
        <f>A5</f>
        <v>3 - BEB69 - 2</v>
      </c>
      <c r="H29" s="407" t="s">
        <v>154</v>
      </c>
      <c r="I29" s="369" t="str">
        <f>A6</f>
        <v>4 - MVBC38 - 2</v>
      </c>
    </row>
    <row r="30" spans="1:9" ht="20.100000000000001" customHeight="1" thickBot="1" x14ac:dyDescent="0.25">
      <c r="A30" s="430"/>
      <c r="B30" s="393" t="s">
        <v>152</v>
      </c>
      <c r="C30" s="430"/>
      <c r="D30" s="394" t="s">
        <v>152</v>
      </c>
      <c r="F30" s="407"/>
      <c r="G30" s="393" t="s">
        <v>152</v>
      </c>
      <c r="H30" s="407"/>
      <c r="I30" s="394" t="s">
        <v>152</v>
      </c>
    </row>
    <row r="31" spans="1:9" ht="20.100000000000001" customHeight="1" thickBot="1" x14ac:dyDescent="0.25">
      <c r="A31" s="430"/>
      <c r="B31" s="375" t="str">
        <f>A9</f>
        <v>7 - BCG38 - 1</v>
      </c>
      <c r="C31" s="430"/>
      <c r="D31" s="377" t="str">
        <f>A10</f>
        <v>8 - ABBC42 - 2</v>
      </c>
      <c r="F31" s="407"/>
      <c r="G31" s="371" t="str">
        <f>A7</f>
        <v>5 - CCB69 - 1</v>
      </c>
      <c r="H31" s="407"/>
      <c r="I31" s="373" t="str">
        <f>A8</f>
        <v>6 - CUC63 - 1</v>
      </c>
    </row>
    <row r="32" spans="1:9" ht="20.100000000000001" customHeight="1" thickBot="1" x14ac:dyDescent="0.25">
      <c r="A32" s="430"/>
      <c r="B32" s="434"/>
      <c r="C32" s="430"/>
      <c r="D32" s="435"/>
      <c r="F32" s="407"/>
      <c r="G32" s="412"/>
      <c r="H32" s="407"/>
      <c r="I32" s="413"/>
    </row>
    <row r="33" spans="1:9" ht="20.100000000000001" customHeight="1" thickBot="1" x14ac:dyDescent="0.25">
      <c r="A33" s="430" t="s">
        <v>155</v>
      </c>
      <c r="B33" s="377" t="str">
        <f>A10</f>
        <v>8 - ABBC42 - 2</v>
      </c>
      <c r="C33" s="430" t="s">
        <v>155</v>
      </c>
      <c r="D33" s="375" t="str">
        <f>A9</f>
        <v>7 - BCG38 - 1</v>
      </c>
      <c r="E33" s="92"/>
      <c r="F33" s="407" t="s">
        <v>155</v>
      </c>
      <c r="G33" s="371" t="str">
        <f>A7</f>
        <v>5 - CCB69 - 1</v>
      </c>
      <c r="H33" s="407" t="s">
        <v>155</v>
      </c>
      <c r="I33" s="373" t="str">
        <f>A8</f>
        <v>6 - CUC63 - 1</v>
      </c>
    </row>
    <row r="34" spans="1:9" ht="20.100000000000001" customHeight="1" thickBot="1" x14ac:dyDescent="0.25">
      <c r="A34" s="430"/>
      <c r="B34" s="400" t="s">
        <v>152</v>
      </c>
      <c r="C34" s="430"/>
      <c r="D34" s="394" t="s">
        <v>152</v>
      </c>
      <c r="F34" s="407"/>
      <c r="G34" s="400" t="s">
        <v>152</v>
      </c>
      <c r="H34" s="407"/>
      <c r="I34" s="394" t="s">
        <v>152</v>
      </c>
    </row>
    <row r="35" spans="1:9" ht="20.100000000000001" customHeight="1" thickBot="1" x14ac:dyDescent="0.25">
      <c r="A35" s="430"/>
      <c r="B35" s="392" t="str">
        <f>A3</f>
        <v>1 - BCC69 - 1</v>
      </c>
      <c r="C35" s="430"/>
      <c r="D35" s="366" t="str">
        <f>A4</f>
        <v>2 - GAB38 - 4</v>
      </c>
      <c r="F35" s="407"/>
      <c r="G35" s="456" t="str">
        <f>A6</f>
        <v>4 - MVBC38 - 2</v>
      </c>
      <c r="H35" s="407"/>
      <c r="I35" s="395" t="str">
        <f>A5</f>
        <v>3 - BEB69 - 2</v>
      </c>
    </row>
    <row r="36" spans="1:9" ht="20.100000000000001" customHeight="1" x14ac:dyDescent="0.2">
      <c r="A36" s="92"/>
      <c r="B36" s="190"/>
      <c r="D36" s="190"/>
      <c r="F36" s="92"/>
      <c r="I36" s="414"/>
    </row>
    <row r="37" spans="1:9" ht="20.100000000000001" customHeight="1" x14ac:dyDescent="0.2">
      <c r="A37" s="92"/>
    </row>
    <row r="38" spans="1:9" ht="20.100000000000001" customHeight="1" x14ac:dyDescent="0.2">
      <c r="A38" s="645" t="s">
        <v>386</v>
      </c>
      <c r="B38" s="645"/>
      <c r="C38" s="645"/>
      <c r="D38" s="645"/>
      <c r="E38" s="270"/>
      <c r="F38" s="645" t="s">
        <v>387</v>
      </c>
      <c r="G38" s="645"/>
      <c r="H38" s="645"/>
      <c r="I38" s="645"/>
    </row>
    <row r="39" spans="1:9" ht="20.100000000000001" customHeight="1" x14ac:dyDescent="0.2">
      <c r="A39" s="429" t="str">
        <f>'Régionale 1 A'!A39</f>
        <v>dimanche 26 novembre 2023</v>
      </c>
      <c r="B39" s="647" t="str">
        <f>'Lieux par dates'!C32</f>
        <v>GRENOBLE BCG  Halle clémenceau bd Clémenceau 38000</v>
      </c>
      <c r="C39" s="647"/>
      <c r="D39" s="647"/>
      <c r="E39" s="188"/>
      <c r="F39" s="429" t="str">
        <f>A39</f>
        <v>dimanche 26 novembre 2023</v>
      </c>
      <c r="G39" s="658" t="str">
        <f>'Lieux par dates'!C33</f>
        <v>GRENOBLE BCG  Halle clémenceau bd Clémenceau 38000</v>
      </c>
      <c r="H39" s="658"/>
      <c r="I39" s="658"/>
    </row>
    <row r="40" spans="1:9" ht="20.100000000000001" customHeight="1" x14ac:dyDescent="0.2">
      <c r="A40" s="380" t="s">
        <v>150</v>
      </c>
      <c r="B40" s="381" t="str">
        <f>'Lieux par dates'!G32</f>
        <v>John BESCHE</v>
      </c>
      <c r="C40" s="381" t="str">
        <f>'Lieux par dates'!H32</f>
        <v>06 15 15 72 57</v>
      </c>
      <c r="D40" s="382" t="str">
        <f>'Lieux par dates'!I32</f>
        <v>john.besche@hotmail.fr</v>
      </c>
      <c r="F40" s="380" t="s">
        <v>150</v>
      </c>
      <c r="G40" s="381" t="str">
        <f>'Lieux par dates'!G33</f>
        <v>Olivier LHEUREUX</v>
      </c>
      <c r="H40" s="381" t="str">
        <f>'Lieux par dates'!H33</f>
        <v>06 89 80 10 89</v>
      </c>
      <c r="I40" s="382" t="str">
        <f>'Lieux par dates'!I33</f>
        <v>o.lheureux@free.fr</v>
      </c>
    </row>
    <row r="41" spans="1:9" ht="20.100000000000001" customHeight="1" thickBot="1" x14ac:dyDescent="0.25">
      <c r="A41" s="430"/>
      <c r="B41" s="431"/>
      <c r="C41" s="432"/>
      <c r="D41" s="433"/>
      <c r="E41" s="387"/>
      <c r="F41" s="430"/>
      <c r="G41" s="431"/>
      <c r="H41" s="432"/>
      <c r="I41" s="433"/>
    </row>
    <row r="42" spans="1:9" ht="20.100000000000001" customHeight="1" thickBot="1" x14ac:dyDescent="0.25">
      <c r="A42" s="430" t="s">
        <v>156</v>
      </c>
      <c r="B42" s="392" t="str">
        <f>A3</f>
        <v>1 - BCC69 - 1</v>
      </c>
      <c r="C42" s="430" t="s">
        <v>156</v>
      </c>
      <c r="D42" s="366" t="str">
        <f>A4</f>
        <v>2 - GAB38 - 4</v>
      </c>
      <c r="E42" s="92"/>
      <c r="F42" s="430" t="s">
        <v>156</v>
      </c>
      <c r="G42" s="395" t="str">
        <f>A5</f>
        <v>3 - BEB69 - 2</v>
      </c>
      <c r="H42" s="430" t="s">
        <v>156</v>
      </c>
      <c r="I42" s="369" t="str">
        <f>A6</f>
        <v>4 - MVBC38 - 2</v>
      </c>
    </row>
    <row r="43" spans="1:9" ht="20.100000000000001" customHeight="1" thickBot="1" x14ac:dyDescent="0.25">
      <c r="A43" s="430"/>
      <c r="B43" s="393" t="s">
        <v>152</v>
      </c>
      <c r="C43" s="430"/>
      <c r="D43" s="394" t="s">
        <v>152</v>
      </c>
      <c r="F43" s="430"/>
      <c r="G43" s="393" t="s">
        <v>152</v>
      </c>
      <c r="H43" s="430"/>
      <c r="I43" s="394" t="s">
        <v>152</v>
      </c>
    </row>
    <row r="44" spans="1:9" ht="20.100000000000001" customHeight="1" thickBot="1" x14ac:dyDescent="0.25">
      <c r="A44" s="430"/>
      <c r="B44" s="371" t="str">
        <f>A7</f>
        <v>5 - CCB69 - 1</v>
      </c>
      <c r="C44" s="430"/>
      <c r="D44" s="373" t="str">
        <f>A8</f>
        <v>6 - CUC63 - 1</v>
      </c>
      <c r="F44" s="430"/>
      <c r="G44" s="375" t="str">
        <f>A9</f>
        <v>7 - BCG38 - 1</v>
      </c>
      <c r="H44" s="430"/>
      <c r="I44" s="377" t="str">
        <f>A10</f>
        <v>8 - ABBC42 - 2</v>
      </c>
    </row>
    <row r="45" spans="1:9" ht="20.100000000000001" customHeight="1" thickBot="1" x14ac:dyDescent="0.25">
      <c r="A45" s="430"/>
      <c r="B45" s="435"/>
      <c r="C45" s="430"/>
      <c r="D45" s="435"/>
      <c r="F45" s="430"/>
      <c r="G45" s="434"/>
      <c r="H45" s="430"/>
      <c r="I45" s="435"/>
    </row>
    <row r="46" spans="1:9" s="99" customFormat="1" ht="20.100000000000001" customHeight="1" thickBot="1" x14ac:dyDescent="0.25">
      <c r="A46" s="430" t="s">
        <v>157</v>
      </c>
      <c r="B46" s="373" t="str">
        <f>A8</f>
        <v>6 - CUC63 - 1</v>
      </c>
      <c r="C46" s="430" t="s">
        <v>157</v>
      </c>
      <c r="D46" s="371" t="str">
        <f>A7</f>
        <v>5 - CCB69 - 1</v>
      </c>
      <c r="E46" s="92"/>
      <c r="F46" s="430" t="s">
        <v>157</v>
      </c>
      <c r="G46" s="377" t="str">
        <f>A10</f>
        <v>8 - ABBC42 - 2</v>
      </c>
      <c r="H46" s="430" t="s">
        <v>157</v>
      </c>
      <c r="I46" s="375" t="str">
        <f>A9</f>
        <v>7 - BCG38 - 1</v>
      </c>
    </row>
    <row r="47" spans="1:9" s="99" customFormat="1" ht="20.100000000000001" customHeight="1" thickBot="1" x14ac:dyDescent="0.25">
      <c r="A47" s="430"/>
      <c r="B47" s="400" t="s">
        <v>152</v>
      </c>
      <c r="C47" s="430"/>
      <c r="D47" s="394" t="s">
        <v>152</v>
      </c>
      <c r="E47" s="51"/>
      <c r="F47" s="430"/>
      <c r="G47" s="400" t="s">
        <v>152</v>
      </c>
      <c r="H47" s="430"/>
      <c r="I47" s="394" t="s">
        <v>152</v>
      </c>
    </row>
    <row r="48" spans="1:9" s="99" customFormat="1" ht="20.100000000000001" customHeight="1" thickBot="1" x14ac:dyDescent="0.25">
      <c r="A48" s="430"/>
      <c r="B48" s="392" t="str">
        <f>A3</f>
        <v>1 - BCC69 - 1</v>
      </c>
      <c r="C48" s="430"/>
      <c r="D48" s="366" t="str">
        <f>A4</f>
        <v>2 - GAB38 - 4</v>
      </c>
      <c r="E48" s="51"/>
      <c r="F48" s="430"/>
      <c r="G48" s="395" t="str">
        <f>A5</f>
        <v>3 - BEB69 - 2</v>
      </c>
      <c r="H48" s="430"/>
      <c r="I48" s="455" t="str">
        <f>A6</f>
        <v>4 - MVBC38 - 2</v>
      </c>
    </row>
    <row r="49" spans="1:9" s="99" customFormat="1" ht="20.100000000000001" customHeight="1" x14ac:dyDescent="0.2">
      <c r="A49" s="92"/>
      <c r="B49" s="190"/>
      <c r="C49" s="51"/>
      <c r="D49" s="190"/>
      <c r="E49" s="51"/>
      <c r="F49" s="92"/>
      <c r="G49" s="190"/>
      <c r="H49" s="51"/>
      <c r="I49" s="190"/>
    </row>
    <row r="50" spans="1:9" s="99" customFormat="1" ht="20.100000000000001" customHeight="1" x14ac:dyDescent="0.2">
      <c r="A50" s="100"/>
      <c r="G50" s="98"/>
      <c r="I50" s="98"/>
    </row>
    <row r="51" spans="1:9" s="99" customFormat="1" ht="20.100000000000001" customHeight="1" x14ac:dyDescent="0.2">
      <c r="A51" s="645" t="s">
        <v>386</v>
      </c>
      <c r="B51" s="645"/>
      <c r="C51" s="645"/>
      <c r="D51" s="645"/>
      <c r="E51" s="270"/>
      <c r="F51" s="645" t="s">
        <v>387</v>
      </c>
      <c r="G51" s="645"/>
      <c r="H51" s="645"/>
      <c r="I51" s="645"/>
    </row>
    <row r="52" spans="1:9" s="99" customFormat="1" ht="20.100000000000001" customHeight="1" x14ac:dyDescent="0.2">
      <c r="A52" s="436" t="str">
        <f>'Régionale 1 A'!A52</f>
        <v>dimanche 17 décembre 2023</v>
      </c>
      <c r="B52" s="655" t="str">
        <f>'Lieux par dates'!C44</f>
        <v>BRON     Gymnase Antoine MUGUET     34 rue Jean Jaurès     69500</v>
      </c>
      <c r="C52" s="655"/>
      <c r="D52" s="655"/>
      <c r="E52" s="188"/>
      <c r="F52" s="436" t="str">
        <f>A52</f>
        <v>dimanche 17 décembre 2023</v>
      </c>
      <c r="G52" s="655" t="str">
        <f>'Lieux par dates'!C45</f>
        <v>BRON     Gymnase Antoine MUGUET     34 rue Jean Jaurès     69500</v>
      </c>
      <c r="H52" s="655"/>
      <c r="I52" s="655"/>
    </row>
    <row r="53" spans="1:9" s="99" customFormat="1" ht="20.100000000000001" customHeight="1" x14ac:dyDescent="0.2">
      <c r="A53" s="380" t="s">
        <v>150</v>
      </c>
      <c r="B53" s="381" t="str">
        <f>'Lieux par dates'!G44</f>
        <v>Gildas PERCHE</v>
      </c>
      <c r="C53" s="381" t="str">
        <f>'Lieux par dates'!H44</f>
        <v>06 03 85 79 05</v>
      </c>
      <c r="D53" s="382" t="str">
        <f>'Lieux par dates'!I44</f>
        <v>gperche73@gmail.com</v>
      </c>
      <c r="E53" s="51"/>
      <c r="F53" s="380" t="s">
        <v>150</v>
      </c>
      <c r="G53" s="381" t="str">
        <f>'Lieux par dates'!G45</f>
        <v>Gildas PERCHE</v>
      </c>
      <c r="H53" s="381" t="str">
        <f>'Lieux par dates'!H45</f>
        <v>06 03 85 79 05</v>
      </c>
      <c r="I53" s="382" t="str">
        <f>'Lieux par dates'!I45</f>
        <v>gperche73@gmail.com</v>
      </c>
    </row>
    <row r="54" spans="1:9" s="99" customFormat="1" ht="20.100000000000001" customHeight="1" thickBot="1" x14ac:dyDescent="0.25">
      <c r="A54" s="437"/>
      <c r="B54" s="438"/>
      <c r="C54" s="439"/>
      <c r="D54" s="440"/>
      <c r="E54" s="387"/>
      <c r="F54" s="437"/>
      <c r="G54" s="438"/>
      <c r="H54" s="439"/>
      <c r="I54" s="440"/>
    </row>
    <row r="55" spans="1:9" ht="20.100000000000001" customHeight="1" thickBot="1" x14ac:dyDescent="0.25">
      <c r="A55" s="437" t="s">
        <v>158</v>
      </c>
      <c r="B55" s="392" t="str">
        <f>A3</f>
        <v>1 - BCC69 - 1</v>
      </c>
      <c r="C55" s="437" t="s">
        <v>158</v>
      </c>
      <c r="D55" s="395" t="str">
        <f>A5</f>
        <v>3 - BEB69 - 2</v>
      </c>
      <c r="E55" s="92"/>
      <c r="F55" s="437" t="s">
        <v>158</v>
      </c>
      <c r="G55" s="371" t="str">
        <f>A7</f>
        <v>5 - CCB69 - 1</v>
      </c>
      <c r="H55" s="437" t="s">
        <v>158</v>
      </c>
      <c r="I55" s="375" t="str">
        <f>A9</f>
        <v>7 - BCG38 - 1</v>
      </c>
    </row>
    <row r="56" spans="1:9" ht="20.100000000000001" customHeight="1" thickBot="1" x14ac:dyDescent="0.25">
      <c r="A56" s="437"/>
      <c r="B56" s="393" t="s">
        <v>152</v>
      </c>
      <c r="C56" s="437"/>
      <c r="D56" s="394" t="s">
        <v>152</v>
      </c>
      <c r="F56" s="437"/>
      <c r="G56" s="393" t="s">
        <v>152</v>
      </c>
      <c r="H56" s="437"/>
      <c r="I56" s="394" t="s">
        <v>152</v>
      </c>
    </row>
    <row r="57" spans="1:9" ht="20.100000000000001" customHeight="1" thickBot="1" x14ac:dyDescent="0.25">
      <c r="A57" s="437"/>
      <c r="B57" s="366" t="str">
        <f>A4</f>
        <v>2 - GAB38 - 4</v>
      </c>
      <c r="C57" s="437"/>
      <c r="D57" s="369" t="str">
        <f>A6</f>
        <v>4 - MVBC38 - 2</v>
      </c>
      <c r="F57" s="437"/>
      <c r="G57" s="373" t="str">
        <f>A8</f>
        <v>6 - CUC63 - 1</v>
      </c>
      <c r="H57" s="437"/>
      <c r="I57" s="377" t="str">
        <f>A10</f>
        <v>8 - ABBC42 - 2</v>
      </c>
    </row>
    <row r="58" spans="1:9" ht="20.100000000000001" customHeight="1" thickBot="1" x14ac:dyDescent="0.25">
      <c r="A58" s="437"/>
      <c r="B58" s="441"/>
      <c r="C58" s="437"/>
      <c r="D58" s="442"/>
      <c r="F58" s="437"/>
      <c r="G58" s="441"/>
      <c r="H58" s="437"/>
      <c r="I58" s="442"/>
    </row>
    <row r="59" spans="1:9" ht="20.100000000000001" customHeight="1" thickBot="1" x14ac:dyDescent="0.25">
      <c r="A59" s="437" t="s">
        <v>159</v>
      </c>
      <c r="B59" s="395" t="str">
        <f>A5</f>
        <v>3 - BEB69 - 2</v>
      </c>
      <c r="C59" s="437" t="s">
        <v>159</v>
      </c>
      <c r="D59" s="369" t="str">
        <f>A6</f>
        <v>4 - MVBC38 - 2</v>
      </c>
      <c r="E59" s="92"/>
      <c r="F59" s="437" t="s">
        <v>159</v>
      </c>
      <c r="G59" s="375" t="str">
        <f>A9</f>
        <v>7 - BCG38 - 1</v>
      </c>
      <c r="H59" s="437" t="s">
        <v>159</v>
      </c>
      <c r="I59" s="377" t="str">
        <f>A10</f>
        <v>8 - ABBC42 - 2</v>
      </c>
    </row>
    <row r="60" spans="1:9" ht="20.100000000000001" customHeight="1" thickBot="1" x14ac:dyDescent="0.25">
      <c r="A60" s="437"/>
      <c r="B60" s="400" t="s">
        <v>152</v>
      </c>
      <c r="C60" s="437"/>
      <c r="D60" s="394" t="s">
        <v>152</v>
      </c>
      <c r="F60" s="437"/>
      <c r="G60" s="400" t="s">
        <v>152</v>
      </c>
      <c r="H60" s="437"/>
      <c r="I60" s="394" t="s">
        <v>152</v>
      </c>
    </row>
    <row r="61" spans="1:9" ht="20.100000000000001" customHeight="1" thickBot="1" x14ac:dyDescent="0.25">
      <c r="A61" s="437"/>
      <c r="B61" s="392" t="str">
        <f>A3</f>
        <v>1 - BCC69 - 1</v>
      </c>
      <c r="C61" s="437"/>
      <c r="D61" s="366" t="str">
        <f>A4</f>
        <v>2 - GAB38 - 4</v>
      </c>
      <c r="F61" s="437"/>
      <c r="G61" s="371" t="str">
        <f>A7</f>
        <v>5 - CCB69 - 1</v>
      </c>
      <c r="H61" s="437"/>
      <c r="I61" s="373" t="str">
        <f>A8</f>
        <v>6 - CUC63 - 1</v>
      </c>
    </row>
    <row r="62" spans="1:9" ht="20.100000000000001" customHeight="1" x14ac:dyDescent="0.2">
      <c r="A62" s="92"/>
      <c r="B62" s="190"/>
      <c r="D62" s="190"/>
      <c r="F62" s="92"/>
      <c r="G62" s="190"/>
      <c r="I62" s="414"/>
    </row>
    <row r="64" spans="1:9" ht="20.100000000000001" customHeight="1" x14ac:dyDescent="0.2">
      <c r="A64" s="645" t="s">
        <v>386</v>
      </c>
      <c r="B64" s="645"/>
      <c r="C64" s="645"/>
      <c r="D64" s="645"/>
      <c r="E64" s="270"/>
      <c r="F64" s="645" t="s">
        <v>387</v>
      </c>
      <c r="G64" s="645"/>
      <c r="H64" s="645"/>
      <c r="I64" s="645"/>
    </row>
    <row r="65" spans="1:9" ht="20.100000000000001" customHeight="1" x14ac:dyDescent="0.2">
      <c r="A65" s="401" t="str">
        <f>'Régionale 1 A'!A65</f>
        <v>dimanche 28 janvier 2024</v>
      </c>
      <c r="B65" s="652" t="str">
        <f>'Lieux par dates'!C54</f>
        <v>ANDRÉZIEUX-BOUTHÉON   gymnase du lycée   Impasse Chateaubriand  42160</v>
      </c>
      <c r="C65" s="652"/>
      <c r="D65" s="652"/>
      <c r="E65" s="188"/>
      <c r="F65" s="458" t="str">
        <f>A65</f>
        <v>dimanche 28 janvier 2024</v>
      </c>
      <c r="G65" s="657" t="str">
        <f>'Lieux par dates'!C55</f>
        <v>VILLEFRANCHE reçoit à LIMAS  Gymnase communaitaire de Limas    Rue du stade   69400</v>
      </c>
      <c r="H65" s="657"/>
      <c r="I65" s="657"/>
    </row>
    <row r="66" spans="1:9" ht="20.100000000000001" customHeight="1" x14ac:dyDescent="0.2">
      <c r="A66" s="380" t="s">
        <v>150</v>
      </c>
      <c r="B66" s="381" t="str">
        <f>'Lieux par dates'!G54</f>
        <v>Rachid LARABI</v>
      </c>
      <c r="C66" s="381" t="str">
        <f>'Lieux par dates'!H54</f>
        <v>06 20 32 56 84</v>
      </c>
      <c r="D66" s="382" t="str">
        <f>'Lieux par dates'!I54</f>
        <v>rachidlarabi@hotmail.com</v>
      </c>
      <c r="F66" s="380" t="s">
        <v>150</v>
      </c>
      <c r="G66" s="381" t="str">
        <f>'Lieux par dates'!G55</f>
        <v>Christelle DAVAREND</v>
      </c>
      <c r="H66" s="381" t="str">
        <f>'Lieux par dates'!H55</f>
        <v>06 25 93 64 18</v>
      </c>
      <c r="I66" s="382" t="str">
        <f>'Lieux par dates'!I55</f>
        <v>cdavarend@yahoo.fr</v>
      </c>
    </row>
    <row r="67" spans="1:9" ht="20.100000000000001" customHeight="1" thickBot="1" x14ac:dyDescent="0.25">
      <c r="A67" s="403"/>
      <c r="B67" s="404"/>
      <c r="C67" s="405"/>
      <c r="D67" s="406"/>
      <c r="E67" s="387"/>
      <c r="F67" s="459"/>
      <c r="G67" s="460"/>
      <c r="H67" s="461"/>
      <c r="I67" s="462"/>
    </row>
    <row r="68" spans="1:9" ht="20.100000000000001" customHeight="1" thickBot="1" x14ac:dyDescent="0.25">
      <c r="A68" s="403" t="s">
        <v>160</v>
      </c>
      <c r="B68" s="375" t="str">
        <f>A9</f>
        <v>7 - BCG38 - 1</v>
      </c>
      <c r="C68" s="403" t="s">
        <v>160</v>
      </c>
      <c r="D68" s="377" t="str">
        <f>A10</f>
        <v>8 - ABBC42 - 2</v>
      </c>
      <c r="E68" s="92"/>
      <c r="F68" s="459" t="s">
        <v>160</v>
      </c>
      <c r="G68" s="371" t="str">
        <f>A7</f>
        <v>5 - CCB69 - 1</v>
      </c>
      <c r="H68" s="459" t="s">
        <v>160</v>
      </c>
      <c r="I68" s="373" t="str">
        <f>A8</f>
        <v>6 - CUC63 - 1</v>
      </c>
    </row>
    <row r="69" spans="1:9" ht="20.100000000000001" customHeight="1" thickBot="1" x14ac:dyDescent="0.25">
      <c r="A69" s="403"/>
      <c r="B69" s="393" t="s">
        <v>152</v>
      </c>
      <c r="C69" s="403"/>
      <c r="D69" s="394" t="s">
        <v>152</v>
      </c>
      <c r="F69" s="459"/>
      <c r="G69" s="393" t="s">
        <v>152</v>
      </c>
      <c r="H69" s="459"/>
      <c r="I69" s="394" t="s">
        <v>152</v>
      </c>
    </row>
    <row r="70" spans="1:9" ht="20.100000000000001" customHeight="1" thickBot="1" x14ac:dyDescent="0.25">
      <c r="A70" s="403"/>
      <c r="B70" s="392" t="str">
        <f>A3</f>
        <v>1 - BCC69 - 1</v>
      </c>
      <c r="C70" s="403"/>
      <c r="D70" s="366" t="str">
        <f>A4</f>
        <v>2 - GAB38 - 4</v>
      </c>
      <c r="F70" s="459"/>
      <c r="G70" s="395" t="str">
        <f>A5</f>
        <v>3 - BEB69 - 2</v>
      </c>
      <c r="H70" s="459"/>
      <c r="I70" s="369" t="str">
        <f>A6</f>
        <v>4 - MVBC38 - 2</v>
      </c>
    </row>
    <row r="71" spans="1:9" ht="20.100000000000001" customHeight="1" thickBot="1" x14ac:dyDescent="0.25">
      <c r="A71" s="403"/>
      <c r="B71" s="453"/>
      <c r="C71" s="403"/>
      <c r="D71" s="411"/>
      <c r="F71" s="459"/>
      <c r="G71" s="463"/>
      <c r="H71" s="459"/>
      <c r="I71" s="464"/>
    </row>
    <row r="72" spans="1:9" ht="20.100000000000001" customHeight="1" thickBot="1" x14ac:dyDescent="0.25">
      <c r="A72" s="403" t="s">
        <v>161</v>
      </c>
      <c r="B72" s="392" t="str">
        <f>A3</f>
        <v>1 - BCC69 - 1</v>
      </c>
      <c r="C72" s="403" t="s">
        <v>161</v>
      </c>
      <c r="D72" s="366" t="str">
        <f>A4</f>
        <v>2 - GAB38 - 4</v>
      </c>
      <c r="E72" s="92"/>
      <c r="F72" s="459" t="s">
        <v>161</v>
      </c>
      <c r="G72" s="369" t="str">
        <f>A6</f>
        <v>4 - MVBC38 - 2</v>
      </c>
      <c r="H72" s="459" t="s">
        <v>161</v>
      </c>
      <c r="I72" s="395" t="str">
        <f>A5</f>
        <v>3 - BEB69 - 2</v>
      </c>
    </row>
    <row r="73" spans="1:9" ht="20.100000000000001" customHeight="1" thickBot="1" x14ac:dyDescent="0.25">
      <c r="A73" s="403"/>
      <c r="B73" s="400" t="s">
        <v>152</v>
      </c>
      <c r="C73" s="403"/>
      <c r="D73" s="394" t="s">
        <v>152</v>
      </c>
      <c r="F73" s="459"/>
      <c r="G73" s="400" t="s">
        <v>152</v>
      </c>
      <c r="H73" s="459"/>
      <c r="I73" s="394" t="s">
        <v>152</v>
      </c>
    </row>
    <row r="74" spans="1:9" ht="20.100000000000001" customHeight="1" thickBot="1" x14ac:dyDescent="0.25">
      <c r="A74" s="403"/>
      <c r="B74" s="377" t="str">
        <f>A10</f>
        <v>8 - ABBC42 - 2</v>
      </c>
      <c r="C74" s="403"/>
      <c r="D74" s="375" t="str">
        <f>A9</f>
        <v>7 - BCG38 - 1</v>
      </c>
      <c r="F74" s="459"/>
      <c r="G74" s="371" t="str">
        <f>A7</f>
        <v>5 - CCB69 - 1</v>
      </c>
      <c r="H74" s="459"/>
      <c r="I74" s="373" t="str">
        <f>A8</f>
        <v>6 - CUC63 - 1</v>
      </c>
    </row>
    <row r="77" spans="1:9" ht="20.100000000000001" customHeight="1" x14ac:dyDescent="0.2">
      <c r="A77" s="645" t="s">
        <v>386</v>
      </c>
      <c r="B77" s="645"/>
      <c r="C77" s="645"/>
      <c r="D77" s="645"/>
      <c r="E77" s="270"/>
      <c r="F77" s="645" t="s">
        <v>387</v>
      </c>
      <c r="G77" s="645"/>
      <c r="H77" s="645"/>
      <c r="I77" s="645"/>
    </row>
    <row r="78" spans="1:9" ht="20.100000000000001" customHeight="1" x14ac:dyDescent="0.2">
      <c r="A78" s="415" t="str">
        <f>'Régionale 1 A'!A78</f>
        <v>dimanche 25 février 2024</v>
      </c>
      <c r="B78" s="656" t="str">
        <f>'Lieux par dates'!C68</f>
        <v>CHARLY  Espace Maurice Dubernard   Rue du Malpas  69390</v>
      </c>
      <c r="C78" s="656"/>
      <c r="D78" s="656"/>
      <c r="E78" s="188"/>
      <c r="F78" s="402" t="str">
        <f>A78</f>
        <v>dimanche 25 février 2024</v>
      </c>
      <c r="G78" s="649" t="str">
        <f>'Lieux par dates'!C69</f>
        <v>MONTALIEU  Gymnase de Montalieu   78 rue du Bugey  38390</v>
      </c>
      <c r="H78" s="649"/>
      <c r="I78" s="649"/>
    </row>
    <row r="79" spans="1:9" ht="20.100000000000001" customHeight="1" x14ac:dyDescent="0.2">
      <c r="A79" s="380" t="s">
        <v>150</v>
      </c>
      <c r="B79" s="381" t="str">
        <f>'Lieux par dates'!G68</f>
        <v>Patrick HOËT</v>
      </c>
      <c r="C79" s="381" t="str">
        <f>'Lieux par dates'!H68</f>
        <v>06 26 39 02 28</v>
      </c>
      <c r="D79" s="382" t="str">
        <f>'Lieux par dates'!I68</f>
        <v>patrick.hoet@free.fr</v>
      </c>
      <c r="F79" s="380" t="s">
        <v>150</v>
      </c>
      <c r="G79" s="381" t="str">
        <f>'Lieux par dates'!G69</f>
        <v>Marie-Odile PUYPE</v>
      </c>
      <c r="H79" s="381" t="str">
        <f>'Lieux par dates'!H69</f>
        <v>06 60 44 33 63</v>
      </c>
      <c r="I79" s="382" t="str">
        <f>'Lieux par dates'!I69</f>
        <v>marie-opuype@orange.fr</v>
      </c>
    </row>
    <row r="80" spans="1:9" ht="20.100000000000001" customHeight="1" thickBot="1" x14ac:dyDescent="0.25">
      <c r="A80" s="416"/>
      <c r="B80" s="417"/>
      <c r="C80" s="418"/>
      <c r="D80" s="419"/>
      <c r="E80" s="387"/>
      <c r="F80" s="407"/>
      <c r="G80" s="408"/>
      <c r="H80" s="409"/>
      <c r="I80" s="410"/>
    </row>
    <row r="81" spans="1:9" ht="20.100000000000001" customHeight="1" thickBot="1" x14ac:dyDescent="0.25">
      <c r="A81" s="416" t="s">
        <v>388</v>
      </c>
      <c r="B81" s="371" t="str">
        <f>A7</f>
        <v>5 - CCB69 - 1</v>
      </c>
      <c r="C81" s="416" t="s">
        <v>388</v>
      </c>
      <c r="D81" s="373" t="str">
        <f>A8</f>
        <v>6 - CUC63 - 1</v>
      </c>
      <c r="E81" s="92"/>
      <c r="F81" s="407" t="s">
        <v>388</v>
      </c>
      <c r="G81" s="375" t="str">
        <f>A9</f>
        <v>7 - BCG38 - 1</v>
      </c>
      <c r="H81" s="407" t="s">
        <v>388</v>
      </c>
      <c r="I81" s="377" t="str">
        <f>A10</f>
        <v>8 - ABBC42 - 2</v>
      </c>
    </row>
    <row r="82" spans="1:9" ht="20.100000000000001" customHeight="1" thickBot="1" x14ac:dyDescent="0.25">
      <c r="A82" s="416"/>
      <c r="B82" s="393" t="s">
        <v>152</v>
      </c>
      <c r="C82" s="416"/>
      <c r="D82" s="394" t="s">
        <v>152</v>
      </c>
      <c r="F82" s="407"/>
      <c r="G82" s="393" t="s">
        <v>152</v>
      </c>
      <c r="H82" s="407"/>
      <c r="I82" s="394" t="s">
        <v>152</v>
      </c>
    </row>
    <row r="83" spans="1:9" ht="20.100000000000001" customHeight="1" thickBot="1" x14ac:dyDescent="0.25">
      <c r="A83" s="416"/>
      <c r="B83" s="392" t="str">
        <f>A3</f>
        <v>1 - BCC69 - 1</v>
      </c>
      <c r="C83" s="416"/>
      <c r="D83" s="366" t="str">
        <f>A4</f>
        <v>2 - GAB38 - 4</v>
      </c>
      <c r="F83" s="407"/>
      <c r="G83" s="395" t="str">
        <f>A5</f>
        <v>3 - BEB69 - 2</v>
      </c>
      <c r="H83" s="407"/>
      <c r="I83" s="369" t="str">
        <f>A6</f>
        <v>4 - MVBC38 - 2</v>
      </c>
    </row>
    <row r="84" spans="1:9" ht="20.100000000000001" customHeight="1" thickBot="1" x14ac:dyDescent="0.25">
      <c r="A84" s="416"/>
      <c r="B84" s="420"/>
      <c r="C84" s="416"/>
      <c r="D84" s="421"/>
      <c r="F84" s="407"/>
      <c r="G84" s="412"/>
      <c r="H84" s="407"/>
      <c r="I84" s="413"/>
    </row>
    <row r="85" spans="1:9" ht="20.100000000000001" customHeight="1" thickBot="1" x14ac:dyDescent="0.25">
      <c r="A85" s="416" t="s">
        <v>389</v>
      </c>
      <c r="B85" s="392" t="str">
        <f>A3</f>
        <v>1 - BCC69 - 1</v>
      </c>
      <c r="C85" s="416" t="s">
        <v>389</v>
      </c>
      <c r="D85" s="366" t="str">
        <f>A4</f>
        <v>2 - GAB38 - 4</v>
      </c>
      <c r="E85" s="92"/>
      <c r="F85" s="407" t="s">
        <v>389</v>
      </c>
      <c r="G85" s="395" t="str">
        <f>A5</f>
        <v>3 - BEB69 - 2</v>
      </c>
      <c r="H85" s="407" t="s">
        <v>389</v>
      </c>
      <c r="I85" s="369" t="str">
        <f>A6</f>
        <v>4 - MVBC38 - 2</v>
      </c>
    </row>
    <row r="86" spans="1:9" ht="20.100000000000001" customHeight="1" thickBot="1" x14ac:dyDescent="0.25">
      <c r="A86" s="416"/>
      <c r="B86" s="400" t="s">
        <v>152</v>
      </c>
      <c r="C86" s="416"/>
      <c r="D86" s="394" t="s">
        <v>152</v>
      </c>
      <c r="F86" s="407"/>
      <c r="G86" s="400" t="s">
        <v>152</v>
      </c>
      <c r="H86" s="407"/>
      <c r="I86" s="394" t="s">
        <v>152</v>
      </c>
    </row>
    <row r="87" spans="1:9" ht="20.100000000000001" customHeight="1" thickBot="1" x14ac:dyDescent="0.25">
      <c r="A87" s="416"/>
      <c r="B87" s="373" t="str">
        <f>A8</f>
        <v>6 - CUC63 - 1</v>
      </c>
      <c r="C87" s="416"/>
      <c r="D87" s="371" t="str">
        <f>A7</f>
        <v>5 - CCB69 - 1</v>
      </c>
      <c r="F87" s="407"/>
      <c r="G87" s="377" t="str">
        <f>A10</f>
        <v>8 - ABBC42 - 2</v>
      </c>
      <c r="H87" s="407"/>
      <c r="I87" s="375" t="str">
        <f>A9</f>
        <v>7 - BCG38 - 1</v>
      </c>
    </row>
    <row r="90" spans="1:9" ht="20.100000000000001" customHeight="1" x14ac:dyDescent="0.2">
      <c r="A90" s="645" t="s">
        <v>386</v>
      </c>
      <c r="B90" s="645"/>
      <c r="C90" s="645"/>
      <c r="D90" s="645"/>
      <c r="E90" s="270"/>
      <c r="F90" s="645" t="s">
        <v>387</v>
      </c>
      <c r="G90" s="645"/>
      <c r="H90" s="645"/>
      <c r="I90" s="645"/>
    </row>
    <row r="91" spans="1:9" ht="20.100000000000001" customHeight="1" x14ac:dyDescent="0.2">
      <c r="A91" s="415" t="str">
        <f>'Régionale 1 A'!A91</f>
        <v>dimanche 24 mars 2024</v>
      </c>
      <c r="B91" s="656" t="str">
        <f>'Lieux par dates'!C82</f>
        <v>CHARLY  Espace Maurice Dubernard   Rue du Malpas  69390</v>
      </c>
      <c r="C91" s="656"/>
      <c r="D91" s="656"/>
      <c r="E91" s="188"/>
      <c r="F91" s="458" t="str">
        <f>A91</f>
        <v>dimanche 24 mars 2024</v>
      </c>
      <c r="G91" s="657" t="str">
        <f>'Lieux par dates'!C83</f>
        <v>VILLEFRANCHE reçoit à LIMAS  Gymnase communaitaire de Limas    Rue du stade   69400</v>
      </c>
      <c r="H91" s="657"/>
      <c r="I91" s="657"/>
    </row>
    <row r="92" spans="1:9" ht="20.100000000000001" customHeight="1" x14ac:dyDescent="0.2">
      <c r="A92" s="380" t="s">
        <v>150</v>
      </c>
      <c r="B92" s="381" t="str">
        <f>'Lieux par dates'!G82</f>
        <v>Patrick HOËT</v>
      </c>
      <c r="C92" s="381" t="str">
        <f>'Lieux par dates'!H82</f>
        <v>06 26 39 02 28</v>
      </c>
      <c r="D92" s="382" t="str">
        <f>'Lieux par dates'!I82</f>
        <v>patrick.hoet@free.fr</v>
      </c>
      <c r="F92" s="380" t="s">
        <v>150</v>
      </c>
      <c r="G92" s="381" t="str">
        <f>'Lieux par dates'!G83</f>
        <v>Christelle DAVAREND</v>
      </c>
      <c r="H92" s="381" t="str">
        <f>'Lieux par dates'!H83</f>
        <v>06 25 93 64 18</v>
      </c>
      <c r="I92" s="382" t="str">
        <f>'Lieux par dates'!I83</f>
        <v>cdavarend@yahoo.fr</v>
      </c>
    </row>
    <row r="93" spans="1:9" ht="20.100000000000001" customHeight="1" thickBot="1" x14ac:dyDescent="0.25">
      <c r="A93" s="416"/>
      <c r="B93" s="417"/>
      <c r="C93" s="418"/>
      <c r="D93" s="419"/>
      <c r="E93" s="387"/>
      <c r="F93" s="459"/>
      <c r="G93" s="460"/>
      <c r="H93" s="461"/>
      <c r="I93" s="462"/>
    </row>
    <row r="94" spans="1:9" ht="20.100000000000001" customHeight="1" thickBot="1" x14ac:dyDescent="0.25">
      <c r="A94" s="416" t="s">
        <v>390</v>
      </c>
      <c r="B94" s="392" t="str">
        <f>A3</f>
        <v>1 - BCC69 - 1</v>
      </c>
      <c r="C94" s="416" t="s">
        <v>390</v>
      </c>
      <c r="D94" s="366" t="str">
        <f>A4</f>
        <v>2 - GAB38 - 4</v>
      </c>
      <c r="E94" s="92"/>
      <c r="F94" s="459" t="s">
        <v>390</v>
      </c>
      <c r="G94" s="371" t="str">
        <f>A7</f>
        <v>5 - CCB69 - 1</v>
      </c>
      <c r="H94" s="459" t="s">
        <v>390</v>
      </c>
      <c r="I94" s="373" t="str">
        <f>A8</f>
        <v>6 - CUC63 - 1</v>
      </c>
    </row>
    <row r="95" spans="1:9" ht="20.100000000000001" customHeight="1" thickBot="1" x14ac:dyDescent="0.25">
      <c r="A95" s="416"/>
      <c r="B95" s="393" t="s">
        <v>152</v>
      </c>
      <c r="C95" s="416"/>
      <c r="D95" s="394" t="s">
        <v>152</v>
      </c>
      <c r="F95" s="459"/>
      <c r="G95" s="393" t="s">
        <v>152</v>
      </c>
      <c r="H95" s="459"/>
      <c r="I95" s="394" t="s">
        <v>152</v>
      </c>
    </row>
    <row r="96" spans="1:9" ht="20.100000000000001" customHeight="1" thickBot="1" x14ac:dyDescent="0.25">
      <c r="A96" s="416"/>
      <c r="B96" s="369" t="str">
        <f>A6</f>
        <v>4 - MVBC38 - 2</v>
      </c>
      <c r="C96" s="416"/>
      <c r="D96" s="395" t="str">
        <f>A5</f>
        <v>3 - BEB69 - 2</v>
      </c>
      <c r="F96" s="459"/>
      <c r="G96" s="377" t="str">
        <f>A10</f>
        <v>8 - ABBC42 - 2</v>
      </c>
      <c r="H96" s="459"/>
      <c r="I96" s="375" t="str">
        <f>A9</f>
        <v>7 - BCG38 - 1</v>
      </c>
    </row>
    <row r="97" spans="1:9" ht="20.100000000000001" customHeight="1" thickBot="1" x14ac:dyDescent="0.25">
      <c r="A97" s="416"/>
      <c r="B97" s="420"/>
      <c r="C97" s="416"/>
      <c r="D97" s="421"/>
      <c r="F97" s="459"/>
      <c r="G97" s="463"/>
      <c r="H97" s="459"/>
      <c r="I97" s="464"/>
    </row>
    <row r="98" spans="1:9" ht="20.100000000000001" customHeight="1" thickBot="1" x14ac:dyDescent="0.25">
      <c r="A98" s="416" t="s">
        <v>391</v>
      </c>
      <c r="B98" s="366" t="str">
        <f>A4</f>
        <v>2 - GAB38 - 4</v>
      </c>
      <c r="C98" s="416" t="s">
        <v>391</v>
      </c>
      <c r="D98" s="369" t="str">
        <f>A6</f>
        <v>4 - MVBC38 - 2</v>
      </c>
      <c r="E98" s="92"/>
      <c r="F98" s="459" t="s">
        <v>391</v>
      </c>
      <c r="G98" s="373" t="str">
        <f>A8</f>
        <v>6 - CUC63 - 1</v>
      </c>
      <c r="H98" s="459" t="s">
        <v>391</v>
      </c>
      <c r="I98" s="377" t="str">
        <f>A10</f>
        <v>8 - ABBC42 - 2</v>
      </c>
    </row>
    <row r="99" spans="1:9" ht="20.100000000000001" customHeight="1" thickBot="1" x14ac:dyDescent="0.25">
      <c r="A99" s="416"/>
      <c r="B99" s="400" t="s">
        <v>152</v>
      </c>
      <c r="C99" s="416"/>
      <c r="D99" s="394" t="s">
        <v>152</v>
      </c>
      <c r="F99" s="459"/>
      <c r="G99" s="400" t="s">
        <v>152</v>
      </c>
      <c r="H99" s="459"/>
      <c r="I99" s="394" t="s">
        <v>152</v>
      </c>
    </row>
    <row r="100" spans="1:9" ht="20.100000000000001" customHeight="1" thickBot="1" x14ac:dyDescent="0.25">
      <c r="A100" s="416"/>
      <c r="B100" s="392" t="str">
        <f>A3</f>
        <v>1 - BCC69 - 1</v>
      </c>
      <c r="C100" s="416"/>
      <c r="D100" s="395" t="str">
        <f>A5</f>
        <v>3 - BEB69 - 2</v>
      </c>
      <c r="F100" s="459"/>
      <c r="G100" s="371" t="str">
        <f>A7</f>
        <v>5 - CCB69 - 1</v>
      </c>
      <c r="H100" s="459"/>
      <c r="I100" s="375" t="str">
        <f>A9</f>
        <v>7 - BCG38 - 1</v>
      </c>
    </row>
  </sheetData>
  <mergeCells count="29">
    <mergeCell ref="A25:D25"/>
    <mergeCell ref="F25:I25"/>
    <mergeCell ref="A2:B2"/>
    <mergeCell ref="A12:D12"/>
    <mergeCell ref="F12:I12"/>
    <mergeCell ref="B13:D13"/>
    <mergeCell ref="G13:I13"/>
    <mergeCell ref="B26:D26"/>
    <mergeCell ref="G26:I26"/>
    <mergeCell ref="A38:D38"/>
    <mergeCell ref="F38:I38"/>
    <mergeCell ref="B39:D39"/>
    <mergeCell ref="G39:I39"/>
    <mergeCell ref="A51:D51"/>
    <mergeCell ref="F51:I51"/>
    <mergeCell ref="B52:D52"/>
    <mergeCell ref="G52:I52"/>
    <mergeCell ref="A64:D64"/>
    <mergeCell ref="F64:I64"/>
    <mergeCell ref="A90:D90"/>
    <mergeCell ref="F90:I90"/>
    <mergeCell ref="B91:D91"/>
    <mergeCell ref="G91:I91"/>
    <mergeCell ref="B65:D65"/>
    <mergeCell ref="G65:I65"/>
    <mergeCell ref="A77:D77"/>
    <mergeCell ref="F77:I77"/>
    <mergeCell ref="B78:D78"/>
    <mergeCell ref="G78:I78"/>
  </mergeCells>
  <hyperlinks>
    <hyperlink ref="D14" r:id="rId1" display="jfetmaroux@free.fr" xr:uid="{DB5293A4-FAE5-4C71-8A8A-8384ADF9C5DD}"/>
    <hyperlink ref="I14" r:id="rId2" display="jfetmaroux@free.fr" xr:uid="{F72D5D5F-B725-4EC5-8091-E876FA9AA679}"/>
    <hyperlink ref="D27" r:id="rId3" display="jfetmaroux@free.fr" xr:uid="{ED5FC1AC-E60E-4D17-ACC4-747AD3FC9376}"/>
    <hyperlink ref="I27" r:id="rId4" display="jfetmaroux@free.fr" xr:uid="{0A6D9242-9BED-4BCE-88B3-BE665728CDFF}"/>
    <hyperlink ref="D40" r:id="rId5" display="jfetmaroux@free.fr" xr:uid="{AC3FD5D8-5FE9-43B0-A2FC-13B733903024}"/>
    <hyperlink ref="I40" r:id="rId6" display="jfetmaroux@free.fr" xr:uid="{5BCA091D-8615-46DC-AD62-B0EBB74C5AD9}"/>
    <hyperlink ref="D53" r:id="rId7" display="jfetmaroux@free.fr" xr:uid="{0DF2F6CE-FF03-4325-BF58-19AFA76B6EE4}"/>
    <hyperlink ref="I53" r:id="rId8" display="jfetmaroux@free.fr" xr:uid="{C9F58556-4AA5-4141-BDE9-82CEB7ABA384}"/>
    <hyperlink ref="D66" r:id="rId9" display="jfetmaroux@free.fr" xr:uid="{6F606CE8-3DAD-4975-A58F-7FF9D163F9C5}"/>
    <hyperlink ref="I66" r:id="rId10" display="jfetmaroux@free.fr" xr:uid="{60EB6625-A59D-40BB-BBCA-E3C43D2DABA3}"/>
    <hyperlink ref="D79" r:id="rId11" display="jfetmaroux@free.fr" xr:uid="{355FD186-7219-4E60-9FD9-DFF264220FF5}"/>
    <hyperlink ref="I79" r:id="rId12" display="jfetmaroux@free.fr" xr:uid="{DB54AB98-A527-41E7-B69A-4104C4795445}"/>
    <hyperlink ref="D92" r:id="rId13" display="jfetmaroux@free.fr" xr:uid="{90CCB44B-30C3-4C0B-8827-536A055F86AE}"/>
    <hyperlink ref="I92" r:id="rId14" display="jfetmaroux@free.fr" xr:uid="{8CD27AE5-EF42-4640-8C24-D7D8A04C4938}"/>
  </hyperlinks>
  <printOptions horizontalCentered="1" verticalCentered="1"/>
  <pageMargins left="0.11811023622047245" right="0.11811023622047245" top="0.59055118110236227" bottom="0.19685039370078741" header="0.6692913385826772" footer="0.51181102362204722"/>
  <pageSetup paperSize="9" scale="92" orientation="landscape" horizontalDpi="4294967295" r:id="rId1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B1970-8DB6-4173-AB02-72C145463B8A}">
  <dimension ref="A2:I100"/>
  <sheetViews>
    <sheetView topLeftCell="B1" zoomScale="90" zoomScaleNormal="90" zoomScaleSheetLayoutView="100" workbookViewId="0">
      <selection activeCell="J92" sqref="J92"/>
    </sheetView>
  </sheetViews>
  <sheetFormatPr baseColWidth="10" defaultRowHeight="20.100000000000001" customHeight="1" x14ac:dyDescent="0.2"/>
  <cols>
    <col min="1" max="1" width="25.7109375" style="51" bestFit="1" customWidth="1"/>
    <col min="2" max="2" width="34.5703125" style="51" bestFit="1" customWidth="1"/>
    <col min="3" max="3" width="27.42578125" style="51" customWidth="1"/>
    <col min="4" max="4" width="35.85546875" style="51" customWidth="1"/>
    <col min="5" max="5" width="40.42578125" style="51" bestFit="1" customWidth="1"/>
    <col min="6" max="6" width="31.5703125" style="51" customWidth="1"/>
    <col min="7" max="7" width="32.28515625" style="65" customWidth="1"/>
    <col min="8" max="8" width="35.5703125" style="51" bestFit="1" customWidth="1"/>
    <col min="9" max="9" width="32" style="51" customWidth="1"/>
    <col min="10" max="16384" width="11.42578125" style="51"/>
  </cols>
  <sheetData>
    <row r="2" spans="1:9" ht="20.100000000000001" customHeight="1" thickBot="1" x14ac:dyDescent="0.25">
      <c r="A2" s="653" t="str">
        <f>'[2]ICR 2022 2023'!E30</f>
        <v>R2 B</v>
      </c>
      <c r="B2" s="654"/>
      <c r="C2" s="361" t="s">
        <v>146</v>
      </c>
      <c r="D2" s="361" t="s">
        <v>147</v>
      </c>
      <c r="E2" s="361" t="s">
        <v>148</v>
      </c>
      <c r="F2" s="361" t="s">
        <v>149</v>
      </c>
      <c r="G2" s="362" t="s">
        <v>147</v>
      </c>
      <c r="H2" s="361" t="s">
        <v>148</v>
      </c>
    </row>
    <row r="3" spans="1:9" ht="20.100000000000001" customHeight="1" thickBot="1" x14ac:dyDescent="0.25">
      <c r="A3" s="23" t="s">
        <v>65</v>
      </c>
      <c r="B3" s="22" t="s">
        <v>66</v>
      </c>
      <c r="C3" s="363" t="s">
        <v>392</v>
      </c>
      <c r="D3" s="443">
        <v>645481565</v>
      </c>
      <c r="E3" s="364" t="s">
        <v>399</v>
      </c>
      <c r="F3" s="363" t="s">
        <v>405</v>
      </c>
      <c r="G3" s="443">
        <v>651429798</v>
      </c>
      <c r="H3" s="364" t="s">
        <v>410</v>
      </c>
    </row>
    <row r="4" spans="1:9" ht="20.100000000000001" customHeight="1" thickBot="1" x14ac:dyDescent="0.25">
      <c r="A4" s="24" t="s">
        <v>69</v>
      </c>
      <c r="B4" s="9" t="s">
        <v>70</v>
      </c>
      <c r="C4" s="365" t="s">
        <v>501</v>
      </c>
      <c r="D4" s="444" t="s">
        <v>515</v>
      </c>
      <c r="E4" s="364" t="s">
        <v>508</v>
      </c>
      <c r="F4" s="365" t="s">
        <v>516</v>
      </c>
      <c r="G4" s="444" t="s">
        <v>520</v>
      </c>
      <c r="H4" s="364" t="s">
        <v>521</v>
      </c>
    </row>
    <row r="5" spans="1:9" ht="20.100000000000001" customHeight="1" thickBot="1" x14ac:dyDescent="0.25">
      <c r="A5" s="27" t="s">
        <v>73</v>
      </c>
      <c r="B5" s="13" t="s">
        <v>74</v>
      </c>
      <c r="C5" s="367" t="s">
        <v>502</v>
      </c>
      <c r="D5" s="445">
        <v>658548012</v>
      </c>
      <c r="E5" s="364" t="s">
        <v>509</v>
      </c>
      <c r="F5" s="367" t="s">
        <v>163</v>
      </c>
      <c r="G5" s="445">
        <v>660778942</v>
      </c>
      <c r="H5" s="364" t="s">
        <v>169</v>
      </c>
    </row>
    <row r="6" spans="1:9" ht="20.100000000000001" customHeight="1" thickBot="1" x14ac:dyDescent="0.25">
      <c r="A6" s="14" t="s">
        <v>77</v>
      </c>
      <c r="B6" s="15" t="s">
        <v>78</v>
      </c>
      <c r="C6" s="368" t="s">
        <v>503</v>
      </c>
      <c r="D6" s="446">
        <v>601298299</v>
      </c>
      <c r="E6" s="364" t="s">
        <v>510</v>
      </c>
      <c r="F6" s="368" t="s">
        <v>517</v>
      </c>
      <c r="G6" s="446">
        <v>681182045</v>
      </c>
      <c r="H6" s="364" t="s">
        <v>522</v>
      </c>
    </row>
    <row r="7" spans="1:9" ht="20.100000000000001" customHeight="1" thickBot="1" x14ac:dyDescent="0.25">
      <c r="A7" s="30" t="s">
        <v>81</v>
      </c>
      <c r="B7" s="17" t="s">
        <v>82</v>
      </c>
      <c r="C7" s="370" t="s">
        <v>504</v>
      </c>
      <c r="D7" s="447">
        <v>631784191</v>
      </c>
      <c r="E7" s="364" t="s">
        <v>511</v>
      </c>
      <c r="F7" s="370" t="s">
        <v>274</v>
      </c>
      <c r="G7" s="447">
        <v>636960649</v>
      </c>
      <c r="H7" s="364" t="s">
        <v>275</v>
      </c>
    </row>
    <row r="8" spans="1:9" ht="20.100000000000001" customHeight="1" thickBot="1" x14ac:dyDescent="0.25">
      <c r="A8" s="32" t="s">
        <v>85</v>
      </c>
      <c r="B8" s="19" t="s">
        <v>86</v>
      </c>
      <c r="C8" s="372" t="s">
        <v>505</v>
      </c>
      <c r="D8" s="448">
        <v>631016857</v>
      </c>
      <c r="E8" s="364" t="s">
        <v>512</v>
      </c>
      <c r="F8" s="372" t="s">
        <v>518</v>
      </c>
      <c r="G8" s="448">
        <v>623128763</v>
      </c>
      <c r="H8" s="364" t="s">
        <v>523</v>
      </c>
    </row>
    <row r="9" spans="1:9" ht="20.100000000000001" customHeight="1" thickBot="1" x14ac:dyDescent="0.25">
      <c r="A9" s="44" t="s">
        <v>88</v>
      </c>
      <c r="B9" s="36" t="s">
        <v>89</v>
      </c>
      <c r="C9" s="374" t="s">
        <v>506</v>
      </c>
      <c r="D9" s="449">
        <v>674830583</v>
      </c>
      <c r="E9" s="364" t="s">
        <v>513</v>
      </c>
      <c r="F9" s="374" t="s">
        <v>519</v>
      </c>
      <c r="G9" s="449">
        <v>698532039</v>
      </c>
      <c r="H9" s="364" t="s">
        <v>524</v>
      </c>
    </row>
    <row r="10" spans="1:9" ht="20.100000000000001" customHeight="1" thickBot="1" x14ac:dyDescent="0.25">
      <c r="A10" s="37" t="s">
        <v>92</v>
      </c>
      <c r="B10" s="39" t="s">
        <v>93</v>
      </c>
      <c r="C10" s="376" t="s">
        <v>507</v>
      </c>
      <c r="D10" s="450">
        <v>662812004</v>
      </c>
      <c r="E10" s="364" t="s">
        <v>514</v>
      </c>
      <c r="F10" s="376"/>
      <c r="G10" s="450"/>
      <c r="H10" s="364"/>
    </row>
    <row r="11" spans="1:9" ht="20.100000000000001" customHeight="1" x14ac:dyDescent="0.2">
      <c r="A11" s="189"/>
    </row>
    <row r="12" spans="1:9" ht="20.100000000000001" customHeight="1" x14ac:dyDescent="0.2">
      <c r="A12" s="645" t="s">
        <v>386</v>
      </c>
      <c r="B12" s="645"/>
      <c r="C12" s="645"/>
      <c r="D12" s="645"/>
      <c r="E12" s="270"/>
      <c r="F12" s="645" t="s">
        <v>387</v>
      </c>
      <c r="G12" s="645"/>
      <c r="H12" s="645"/>
      <c r="I12" s="645"/>
    </row>
    <row r="13" spans="1:9" ht="20.100000000000001" customHeight="1" x14ac:dyDescent="0.2">
      <c r="A13" s="378">
        <f>'Pré-Nationale A'!A11</f>
        <v>45207</v>
      </c>
      <c r="B13" s="651" t="str">
        <f>'Lieux par dates'!C12</f>
        <v>VALENCE      Halle CHABAN DELMAS   50 avenue du Colonel Beltrame     26000</v>
      </c>
      <c r="C13" s="651"/>
      <c r="D13" s="651"/>
      <c r="E13" s="188"/>
      <c r="F13" s="378">
        <f>A13</f>
        <v>45207</v>
      </c>
      <c r="G13" s="651" t="str">
        <f>'Lieux par dates'!C13</f>
        <v>VALENCE      Halle CHABAN DELMAS   50 avenue du Colonel Beltrame     26000</v>
      </c>
      <c r="H13" s="651"/>
      <c r="I13" s="651"/>
    </row>
    <row r="14" spans="1:9" ht="20.100000000000001" customHeight="1" x14ac:dyDescent="0.2">
      <c r="A14" s="380" t="s">
        <v>150</v>
      </c>
      <c r="B14" s="381" t="str">
        <f>'Lieux par dates'!G12</f>
        <v>Maxime HIRON</v>
      </c>
      <c r="C14" s="381" t="str">
        <f>'Lieux par dates'!H12</f>
        <v>06 11 96 67 66</v>
      </c>
      <c r="D14" s="382" t="str">
        <f>'Lieux par dates'!I12</f>
        <v>max.hiron@hotmail.fr</v>
      </c>
      <c r="F14" s="380" t="s">
        <v>150</v>
      </c>
      <c r="G14" s="381" t="str">
        <f>'Lieux par dates'!G13</f>
        <v>Clément PONCE</v>
      </c>
      <c r="H14" s="381" t="str">
        <f>'Lieux par dates'!H13</f>
        <v>06 70 94 49 47</v>
      </c>
      <c r="I14" s="382" t="str">
        <f>'Lieux par dates'!I13</f>
        <v>clement.ponce07@gmail.com</v>
      </c>
    </row>
    <row r="15" spans="1:9" ht="20.100000000000001" customHeight="1" thickBot="1" x14ac:dyDescent="0.25">
      <c r="A15" s="383"/>
      <c r="B15" s="384"/>
      <c r="C15" s="385"/>
      <c r="D15" s="386"/>
      <c r="E15" s="387"/>
      <c r="F15" s="383"/>
      <c r="G15" s="384"/>
      <c r="H15" s="385"/>
      <c r="I15" s="386"/>
    </row>
    <row r="16" spans="1:9" ht="20.100000000000001" customHeight="1" thickBot="1" x14ac:dyDescent="0.25">
      <c r="A16" s="383" t="s">
        <v>151</v>
      </c>
      <c r="B16" s="392" t="str">
        <f>A3</f>
        <v>1 - BCM38 - 3</v>
      </c>
      <c r="C16" s="383" t="s">
        <v>151</v>
      </c>
      <c r="D16" s="366" t="str">
        <f>A4</f>
        <v>2 - BCV26 - 2</v>
      </c>
      <c r="E16" s="92"/>
      <c r="F16" s="383" t="s">
        <v>151</v>
      </c>
      <c r="G16" s="371" t="str">
        <f>A7</f>
        <v>5 - GSL69 - 1</v>
      </c>
      <c r="H16" s="383" t="s">
        <v>151</v>
      </c>
      <c r="I16" s="373" t="str">
        <f>A8</f>
        <v>6 - BAF74 - 2</v>
      </c>
    </row>
    <row r="17" spans="1:9" ht="20.100000000000001" customHeight="1" thickBot="1" x14ac:dyDescent="0.25">
      <c r="A17" s="383"/>
      <c r="B17" s="393" t="s">
        <v>152</v>
      </c>
      <c r="C17" s="466"/>
      <c r="D17" s="394" t="s">
        <v>152</v>
      </c>
      <c r="F17" s="383"/>
      <c r="G17" s="393" t="s">
        <v>152</v>
      </c>
      <c r="H17" s="466"/>
      <c r="I17" s="394" t="s">
        <v>152</v>
      </c>
    </row>
    <row r="18" spans="1:9" ht="20.100000000000001" customHeight="1" thickBot="1" x14ac:dyDescent="0.25">
      <c r="A18" s="383"/>
      <c r="B18" s="395" t="str">
        <f>A5</f>
        <v>3 - B2A74 - 2</v>
      </c>
      <c r="C18" s="396"/>
      <c r="D18" s="369" t="str">
        <f>A6</f>
        <v>4 - BACC73 - 1</v>
      </c>
      <c r="F18" s="383"/>
      <c r="G18" s="375" t="str">
        <f>A9</f>
        <v>7 - BCVIL69 - 1</v>
      </c>
      <c r="H18" s="396"/>
      <c r="I18" s="377" t="str">
        <f>A10</f>
        <v>8 - CBV38 - 1</v>
      </c>
    </row>
    <row r="19" spans="1:9" ht="20.100000000000001" customHeight="1" thickBot="1" x14ac:dyDescent="0.25">
      <c r="A19" s="383"/>
      <c r="B19" s="396"/>
      <c r="C19" s="396"/>
      <c r="D19" s="398"/>
      <c r="F19" s="383"/>
      <c r="G19" s="398"/>
      <c r="H19" s="396"/>
      <c r="I19" s="398"/>
    </row>
    <row r="20" spans="1:9" ht="20.100000000000001" customHeight="1" thickBot="1" x14ac:dyDescent="0.25">
      <c r="A20" s="383" t="s">
        <v>153</v>
      </c>
      <c r="B20" s="369" t="str">
        <f>A6</f>
        <v>4 - BACC73 - 1</v>
      </c>
      <c r="C20" s="383" t="s">
        <v>153</v>
      </c>
      <c r="D20" s="395" t="str">
        <f>A5</f>
        <v>3 - B2A74 - 2</v>
      </c>
      <c r="E20" s="92"/>
      <c r="F20" s="383" t="s">
        <v>153</v>
      </c>
      <c r="G20" s="377" t="str">
        <f>A10</f>
        <v>8 - CBV38 - 1</v>
      </c>
      <c r="H20" s="383" t="s">
        <v>153</v>
      </c>
      <c r="I20" s="375" t="str">
        <f>A9</f>
        <v>7 - BCVIL69 - 1</v>
      </c>
    </row>
    <row r="21" spans="1:9" ht="20.100000000000001" customHeight="1" thickBot="1" x14ac:dyDescent="0.25">
      <c r="A21" s="383"/>
      <c r="B21" s="400" t="s">
        <v>152</v>
      </c>
      <c r="C21" s="396"/>
      <c r="D21" s="394" t="s">
        <v>152</v>
      </c>
      <c r="F21" s="383"/>
      <c r="G21" s="400" t="s">
        <v>152</v>
      </c>
      <c r="H21" s="396"/>
      <c r="I21" s="394" t="s">
        <v>152</v>
      </c>
    </row>
    <row r="22" spans="1:9" ht="20.100000000000001" customHeight="1" thickBot="1" x14ac:dyDescent="0.25">
      <c r="A22" s="383"/>
      <c r="B22" s="392" t="str">
        <f>A3</f>
        <v>1 - BCM38 - 3</v>
      </c>
      <c r="C22" s="396"/>
      <c r="D22" s="366" t="str">
        <f>A4</f>
        <v>2 - BCV26 - 2</v>
      </c>
      <c r="F22" s="383"/>
      <c r="G22" s="371" t="str">
        <f>A7</f>
        <v>5 - GSL69 - 1</v>
      </c>
      <c r="H22" s="396"/>
      <c r="I22" s="373" t="str">
        <f>A8</f>
        <v>6 - BAF74 - 2</v>
      </c>
    </row>
    <row r="25" spans="1:9" ht="20.100000000000001" customHeight="1" x14ac:dyDescent="0.2">
      <c r="A25" s="645" t="s">
        <v>386</v>
      </c>
      <c r="B25" s="645"/>
      <c r="C25" s="645"/>
      <c r="D25" s="645"/>
      <c r="E25" s="270"/>
      <c r="F25" s="645" t="s">
        <v>387</v>
      </c>
      <c r="G25" s="645"/>
      <c r="H25" s="645"/>
      <c r="I25" s="645"/>
    </row>
    <row r="26" spans="1:9" ht="20.100000000000001" customHeight="1" x14ac:dyDescent="0.2">
      <c r="A26" s="415" t="str">
        <f>'Régionale 1 A'!A26</f>
        <v>dimanche 05 novembre 2023</v>
      </c>
      <c r="B26" s="656" t="str">
        <f>'Lieux par dates'!C24</f>
        <v>MEYLAN      Gymnase du LGM     avenue du Taillefer      38240</v>
      </c>
      <c r="C26" s="656"/>
      <c r="D26" s="656"/>
      <c r="E26" s="188"/>
      <c r="F26" s="422" t="str">
        <f>A26</f>
        <v>dimanche 05 novembre 2023</v>
      </c>
      <c r="G26" s="650" t="str">
        <f>'Lieux par dates'!C25</f>
        <v>FRANGY   Gymnase  Claude Métendier  avenue du stade  74207</v>
      </c>
      <c r="H26" s="650"/>
      <c r="I26" s="650"/>
    </row>
    <row r="27" spans="1:9" ht="20.100000000000001" customHeight="1" x14ac:dyDescent="0.2">
      <c r="A27" s="380" t="s">
        <v>150</v>
      </c>
      <c r="B27" s="381" t="str">
        <f>'Lieux par dates'!G24</f>
        <v>John BESCHE</v>
      </c>
      <c r="C27" s="381" t="str">
        <f>'Lieux par dates'!H24</f>
        <v>06 15 15 72 57</v>
      </c>
      <c r="D27" s="382" t="str">
        <f>'Lieux par dates'!I24</f>
        <v>john.besche@hotmail.fr</v>
      </c>
      <c r="F27" s="380" t="s">
        <v>150</v>
      </c>
      <c r="G27" s="381" t="str">
        <f>'Lieux par dates'!G25</f>
        <v>Laurie BREDA</v>
      </c>
      <c r="H27" s="381" t="str">
        <f>'Lieux par dates'!H25</f>
        <v>06 62 89 87 59</v>
      </c>
      <c r="I27" s="382" t="str">
        <f>'Lieux par dates'!I25</f>
        <v>lolobreda@hotmail.fr</v>
      </c>
    </row>
    <row r="28" spans="1:9" ht="20.100000000000001" customHeight="1" thickBot="1" x14ac:dyDescent="0.25">
      <c r="A28" s="416"/>
      <c r="B28" s="417"/>
      <c r="C28" s="418"/>
      <c r="D28" s="419"/>
      <c r="E28" s="387"/>
      <c r="F28" s="423"/>
      <c r="G28" s="424"/>
      <c r="H28" s="425"/>
      <c r="I28" s="426"/>
    </row>
    <row r="29" spans="1:9" ht="20.100000000000001" customHeight="1" thickBot="1" x14ac:dyDescent="0.25">
      <c r="A29" s="416" t="s">
        <v>154</v>
      </c>
      <c r="B29" s="392" t="str">
        <f>A3</f>
        <v>1 - BCM38 - 3</v>
      </c>
      <c r="C29" s="416" t="s">
        <v>154</v>
      </c>
      <c r="D29" s="366" t="str">
        <f>A4</f>
        <v>2 - BCV26 - 2</v>
      </c>
      <c r="E29" s="92"/>
      <c r="F29" s="423" t="s">
        <v>154</v>
      </c>
      <c r="G29" s="395" t="str">
        <f>A5</f>
        <v>3 - B2A74 - 2</v>
      </c>
      <c r="H29" s="423" t="s">
        <v>154</v>
      </c>
      <c r="I29" s="369" t="str">
        <f>A6</f>
        <v>4 - BACC73 - 1</v>
      </c>
    </row>
    <row r="30" spans="1:9" ht="20.100000000000001" customHeight="1" thickBot="1" x14ac:dyDescent="0.25">
      <c r="A30" s="416"/>
      <c r="B30" s="393" t="s">
        <v>152</v>
      </c>
      <c r="C30" s="416"/>
      <c r="D30" s="394" t="s">
        <v>152</v>
      </c>
      <c r="F30" s="423"/>
      <c r="G30" s="393" t="s">
        <v>152</v>
      </c>
      <c r="H30" s="423"/>
      <c r="I30" s="394" t="s">
        <v>152</v>
      </c>
    </row>
    <row r="31" spans="1:9" ht="20.100000000000001" customHeight="1" thickBot="1" x14ac:dyDescent="0.25">
      <c r="A31" s="416"/>
      <c r="B31" s="375" t="str">
        <f>A9</f>
        <v>7 - BCVIL69 - 1</v>
      </c>
      <c r="C31" s="416"/>
      <c r="D31" s="377" t="str">
        <f>A10</f>
        <v>8 - CBV38 - 1</v>
      </c>
      <c r="F31" s="423"/>
      <c r="G31" s="371" t="str">
        <f>A7</f>
        <v>5 - GSL69 - 1</v>
      </c>
      <c r="H31" s="423"/>
      <c r="I31" s="373" t="str">
        <f>A8</f>
        <v>6 - BAF74 - 2</v>
      </c>
    </row>
    <row r="32" spans="1:9" ht="20.100000000000001" customHeight="1" thickBot="1" x14ac:dyDescent="0.25">
      <c r="A32" s="416"/>
      <c r="B32" s="421"/>
      <c r="C32" s="416"/>
      <c r="D32" s="421"/>
      <c r="F32" s="423"/>
      <c r="G32" s="427"/>
      <c r="H32" s="423"/>
      <c r="I32" s="428"/>
    </row>
    <row r="33" spans="1:9" ht="20.100000000000001" customHeight="1" thickBot="1" x14ac:dyDescent="0.25">
      <c r="A33" s="416" t="s">
        <v>155</v>
      </c>
      <c r="B33" s="377" t="str">
        <f>A10</f>
        <v>8 - CBV38 - 1</v>
      </c>
      <c r="C33" s="416" t="s">
        <v>155</v>
      </c>
      <c r="D33" s="375" t="str">
        <f>A9</f>
        <v>7 - BCVIL69 - 1</v>
      </c>
      <c r="E33" s="92"/>
      <c r="F33" s="423" t="s">
        <v>155</v>
      </c>
      <c r="G33" s="371" t="str">
        <f>A7</f>
        <v>5 - GSL69 - 1</v>
      </c>
      <c r="H33" s="423" t="s">
        <v>155</v>
      </c>
      <c r="I33" s="373" t="str">
        <f>A8</f>
        <v>6 - BAF74 - 2</v>
      </c>
    </row>
    <row r="34" spans="1:9" ht="20.100000000000001" customHeight="1" thickBot="1" x14ac:dyDescent="0.25">
      <c r="A34" s="416"/>
      <c r="B34" s="400" t="s">
        <v>152</v>
      </c>
      <c r="C34" s="416"/>
      <c r="D34" s="394" t="s">
        <v>152</v>
      </c>
      <c r="F34" s="423"/>
      <c r="G34" s="400" t="s">
        <v>152</v>
      </c>
      <c r="H34" s="423"/>
      <c r="I34" s="394" t="s">
        <v>152</v>
      </c>
    </row>
    <row r="35" spans="1:9" ht="20.100000000000001" customHeight="1" thickBot="1" x14ac:dyDescent="0.25">
      <c r="A35" s="416"/>
      <c r="B35" s="392" t="str">
        <f>A3</f>
        <v>1 - BCM38 - 3</v>
      </c>
      <c r="C35" s="416"/>
      <c r="D35" s="366" t="str">
        <f>A4</f>
        <v>2 - BCV26 - 2</v>
      </c>
      <c r="F35" s="423"/>
      <c r="G35" s="455" t="str">
        <f>A6</f>
        <v>4 - BACC73 - 1</v>
      </c>
      <c r="H35" s="423"/>
      <c r="I35" s="395" t="str">
        <f>A5</f>
        <v>3 - B2A74 - 2</v>
      </c>
    </row>
    <row r="36" spans="1:9" ht="20.100000000000001" customHeight="1" x14ac:dyDescent="0.2">
      <c r="A36" s="92"/>
      <c r="B36" s="190"/>
      <c r="D36" s="190"/>
      <c r="F36" s="92"/>
      <c r="G36" s="190"/>
      <c r="I36" s="414"/>
    </row>
    <row r="37" spans="1:9" ht="20.100000000000001" customHeight="1" x14ac:dyDescent="0.2">
      <c r="A37" s="92"/>
    </row>
    <row r="38" spans="1:9" ht="20.100000000000001" customHeight="1" x14ac:dyDescent="0.2">
      <c r="A38" s="645" t="s">
        <v>386</v>
      </c>
      <c r="B38" s="645"/>
      <c r="C38" s="645"/>
      <c r="D38" s="645"/>
      <c r="E38" s="270"/>
      <c r="F38" s="645" t="s">
        <v>387</v>
      </c>
      <c r="G38" s="645"/>
      <c r="H38" s="645"/>
      <c r="I38" s="645"/>
    </row>
    <row r="39" spans="1:9" ht="20.100000000000001" customHeight="1" x14ac:dyDescent="0.2">
      <c r="A39" s="422" t="str">
        <f>'Régionale 1 A'!A39</f>
        <v>dimanche 26 novembre 2023</v>
      </c>
      <c r="B39" s="650" t="str">
        <f>'Lieux par dates'!C34</f>
        <v>FRANGY   Gymnase  Claude Métendier  avenue du stade  74207</v>
      </c>
      <c r="C39" s="650"/>
      <c r="D39" s="650"/>
      <c r="E39" s="188"/>
      <c r="F39" s="401" t="str">
        <f>A39</f>
        <v>dimanche 26 novembre 2023</v>
      </c>
      <c r="G39" s="652" t="str">
        <f>'Lieux par dates'!C35</f>
        <v>VIENNE reçoit à PONT ÉVÊQUE  Gymnase Georges Brassens  Avenue Georges Brassens  38780</v>
      </c>
      <c r="H39" s="652"/>
      <c r="I39" s="652"/>
    </row>
    <row r="40" spans="1:9" ht="20.100000000000001" customHeight="1" x14ac:dyDescent="0.2">
      <c r="A40" s="380" t="s">
        <v>150</v>
      </c>
      <c r="B40" s="381" t="str">
        <f>'Lieux par dates'!G34</f>
        <v>Laurie BREDA</v>
      </c>
      <c r="C40" s="381" t="str">
        <f>'Lieux par dates'!H34</f>
        <v>06 62 89 87 59</v>
      </c>
      <c r="D40" s="382" t="str">
        <f>'Lieux par dates'!I34</f>
        <v>lolobreda@hotmail.fr</v>
      </c>
      <c r="F40" s="380" t="s">
        <v>150</v>
      </c>
      <c r="G40" s="381" t="str">
        <f>'Lieux par dates'!G35</f>
        <v>Bernard BOURET</v>
      </c>
      <c r="H40" s="381" t="str">
        <f>'Lieux par dates'!H35</f>
        <v>06 14 40 28 69</v>
      </c>
      <c r="I40" s="382" t="str">
        <f>'Lieux par dates'!I35</f>
        <v>b.bouret@sfr.fr</v>
      </c>
    </row>
    <row r="41" spans="1:9" ht="20.100000000000001" customHeight="1" thickBot="1" x14ac:dyDescent="0.25">
      <c r="A41" s="423"/>
      <c r="B41" s="424"/>
      <c r="C41" s="425"/>
      <c r="D41" s="426"/>
      <c r="E41" s="387"/>
      <c r="F41" s="403"/>
      <c r="G41" s="404"/>
      <c r="H41" s="405"/>
      <c r="I41" s="406"/>
    </row>
    <row r="42" spans="1:9" ht="20.100000000000001" customHeight="1" thickBot="1" x14ac:dyDescent="0.25">
      <c r="A42" s="423" t="s">
        <v>156</v>
      </c>
      <c r="B42" s="392" t="str">
        <f>A3</f>
        <v>1 - BCM38 - 3</v>
      </c>
      <c r="C42" s="423" t="s">
        <v>156</v>
      </c>
      <c r="D42" s="366" t="str">
        <f>A4</f>
        <v>2 - BCV26 - 2</v>
      </c>
      <c r="E42" s="92"/>
      <c r="F42" s="403" t="s">
        <v>156</v>
      </c>
      <c r="G42" s="395" t="str">
        <f>A5</f>
        <v>3 - B2A74 - 2</v>
      </c>
      <c r="H42" s="403" t="s">
        <v>156</v>
      </c>
      <c r="I42" s="369" t="str">
        <f>A6</f>
        <v>4 - BACC73 - 1</v>
      </c>
    </row>
    <row r="43" spans="1:9" ht="20.100000000000001" customHeight="1" thickBot="1" x14ac:dyDescent="0.25">
      <c r="A43" s="423"/>
      <c r="B43" s="393" t="s">
        <v>152</v>
      </c>
      <c r="C43" s="423"/>
      <c r="D43" s="394" t="s">
        <v>152</v>
      </c>
      <c r="F43" s="403"/>
      <c r="G43" s="393" t="s">
        <v>152</v>
      </c>
      <c r="H43" s="403"/>
      <c r="I43" s="394" t="s">
        <v>152</v>
      </c>
    </row>
    <row r="44" spans="1:9" ht="20.100000000000001" customHeight="1" thickBot="1" x14ac:dyDescent="0.25">
      <c r="A44" s="423"/>
      <c r="B44" s="371" t="str">
        <f>A7</f>
        <v>5 - GSL69 - 1</v>
      </c>
      <c r="C44" s="423"/>
      <c r="D44" s="373" t="str">
        <f>A8</f>
        <v>6 - BAF74 - 2</v>
      </c>
      <c r="F44" s="403"/>
      <c r="G44" s="375" t="str">
        <f>A9</f>
        <v>7 - BCVIL69 - 1</v>
      </c>
      <c r="H44" s="403"/>
      <c r="I44" s="377" t="str">
        <f>A10</f>
        <v>8 - CBV38 - 1</v>
      </c>
    </row>
    <row r="45" spans="1:9" ht="20.100000000000001" customHeight="1" thickBot="1" x14ac:dyDescent="0.25">
      <c r="A45" s="423"/>
      <c r="B45" s="427"/>
      <c r="C45" s="423"/>
      <c r="D45" s="428"/>
      <c r="F45" s="403"/>
      <c r="G45" s="453"/>
      <c r="H45" s="403"/>
      <c r="I45" s="411"/>
    </row>
    <row r="46" spans="1:9" s="99" customFormat="1" ht="20.100000000000001" customHeight="1" thickBot="1" x14ac:dyDescent="0.25">
      <c r="A46" s="423" t="s">
        <v>157</v>
      </c>
      <c r="B46" s="373" t="str">
        <f>A8</f>
        <v>6 - BAF74 - 2</v>
      </c>
      <c r="C46" s="423" t="s">
        <v>157</v>
      </c>
      <c r="D46" s="371" t="str">
        <f>A7</f>
        <v>5 - GSL69 - 1</v>
      </c>
      <c r="E46" s="92"/>
      <c r="F46" s="403" t="s">
        <v>157</v>
      </c>
      <c r="G46" s="377" t="str">
        <f>A10</f>
        <v>8 - CBV38 - 1</v>
      </c>
      <c r="H46" s="403" t="s">
        <v>157</v>
      </c>
      <c r="I46" s="375" t="str">
        <f>A9</f>
        <v>7 - BCVIL69 - 1</v>
      </c>
    </row>
    <row r="47" spans="1:9" s="99" customFormat="1" ht="20.100000000000001" customHeight="1" thickBot="1" x14ac:dyDescent="0.25">
      <c r="A47" s="423"/>
      <c r="B47" s="400" t="s">
        <v>152</v>
      </c>
      <c r="C47" s="423"/>
      <c r="D47" s="394" t="s">
        <v>152</v>
      </c>
      <c r="E47" s="51"/>
      <c r="F47" s="403"/>
      <c r="G47" s="400" t="s">
        <v>152</v>
      </c>
      <c r="H47" s="403"/>
      <c r="I47" s="394" t="s">
        <v>152</v>
      </c>
    </row>
    <row r="48" spans="1:9" s="99" customFormat="1" ht="20.100000000000001" customHeight="1" thickBot="1" x14ac:dyDescent="0.25">
      <c r="A48" s="423"/>
      <c r="B48" s="392" t="str">
        <f>A3</f>
        <v>1 - BCM38 - 3</v>
      </c>
      <c r="C48" s="423"/>
      <c r="D48" s="366" t="str">
        <f>A4</f>
        <v>2 - BCV26 - 2</v>
      </c>
      <c r="E48" s="51"/>
      <c r="F48" s="403"/>
      <c r="G48" s="395" t="str">
        <f>A5</f>
        <v>3 - B2A74 - 2</v>
      </c>
      <c r="H48" s="403"/>
      <c r="I48" s="455" t="str">
        <f>A6</f>
        <v>4 - BACC73 - 1</v>
      </c>
    </row>
    <row r="49" spans="1:9" s="99" customFormat="1" ht="20.100000000000001" customHeight="1" x14ac:dyDescent="0.2">
      <c r="A49" s="92"/>
      <c r="B49" s="190"/>
      <c r="C49" s="51"/>
      <c r="D49" s="190"/>
      <c r="E49" s="51"/>
      <c r="F49" s="92"/>
      <c r="G49" s="190"/>
      <c r="H49" s="51"/>
      <c r="I49" s="190"/>
    </row>
    <row r="50" spans="1:9" s="99" customFormat="1" ht="20.100000000000001" customHeight="1" x14ac:dyDescent="0.2">
      <c r="A50" s="100"/>
      <c r="G50" s="98"/>
    </row>
    <row r="51" spans="1:9" s="99" customFormat="1" ht="20.100000000000001" customHeight="1" x14ac:dyDescent="0.2">
      <c r="A51" s="100"/>
      <c r="G51" s="98"/>
    </row>
    <row r="52" spans="1:9" s="99" customFormat="1" ht="20.100000000000001" customHeight="1" x14ac:dyDescent="0.2">
      <c r="A52" s="458" t="str">
        <f>'Régionale 1 A'!A52</f>
        <v>dimanche 17 décembre 2023</v>
      </c>
      <c r="B52" s="659" t="str">
        <f>'Lieux par dates'!C46</f>
        <v xml:space="preserve">VILLEURBANNE GSL   110 rue du 04 août 1789   69100 </v>
      </c>
      <c r="C52" s="659"/>
      <c r="D52" s="659"/>
      <c r="E52" s="188"/>
      <c r="F52" s="458" t="str">
        <f>A52</f>
        <v>dimanche 17 décembre 2023</v>
      </c>
      <c r="G52" s="659" t="str">
        <f>'Lieux par dates'!C47</f>
        <v xml:space="preserve">VILLEURBANNE GSL   110 rue du 04 août 1789   69100 </v>
      </c>
      <c r="H52" s="659"/>
      <c r="I52" s="659"/>
    </row>
    <row r="53" spans="1:9" s="99" customFormat="1" ht="20.100000000000001" customHeight="1" x14ac:dyDescent="0.2">
      <c r="A53" s="380" t="s">
        <v>150</v>
      </c>
      <c r="B53" s="381" t="str">
        <f>'Lieux par dates'!G46</f>
        <v>Rudy ALMODOVAR</v>
      </c>
      <c r="C53" s="381" t="str">
        <f>'Lieux par dates'!H46</f>
        <v>06 46 02 16 27</v>
      </c>
      <c r="D53" s="382" t="str">
        <f>'Lieux par dates'!I46</f>
        <v>rudy.almodovar@gmail.com</v>
      </c>
      <c r="E53" s="51"/>
      <c r="F53" s="380" t="s">
        <v>150</v>
      </c>
      <c r="G53" s="381" t="str">
        <f>'Lieux par dates'!G47</f>
        <v>Olivier MORIER</v>
      </c>
      <c r="H53" s="381" t="str">
        <f>'Lieux par dates'!H47</f>
        <v>06 70 96 05 76</v>
      </c>
      <c r="I53" s="382" t="str">
        <f>'Lieux par dates'!I47</f>
        <v>olivier-morier@hotmail.fr</v>
      </c>
    </row>
    <row r="54" spans="1:9" s="99" customFormat="1" ht="20.100000000000001" customHeight="1" thickBot="1" x14ac:dyDescent="0.25">
      <c r="A54" s="459"/>
      <c r="B54" s="460"/>
      <c r="C54" s="461"/>
      <c r="D54" s="462"/>
      <c r="E54" s="387"/>
      <c r="F54" s="459"/>
      <c r="G54" s="460"/>
      <c r="H54" s="461"/>
      <c r="I54" s="462"/>
    </row>
    <row r="55" spans="1:9" ht="20.100000000000001" customHeight="1" thickBot="1" x14ac:dyDescent="0.25">
      <c r="A55" s="459" t="s">
        <v>158</v>
      </c>
      <c r="B55" s="392" t="str">
        <f>A3</f>
        <v>1 - BCM38 - 3</v>
      </c>
      <c r="C55" s="459" t="s">
        <v>158</v>
      </c>
      <c r="D55" s="395" t="str">
        <f>A5</f>
        <v>3 - B2A74 - 2</v>
      </c>
      <c r="E55" s="92"/>
      <c r="F55" s="459" t="s">
        <v>158</v>
      </c>
      <c r="G55" s="371" t="str">
        <f>A7</f>
        <v>5 - GSL69 - 1</v>
      </c>
      <c r="H55" s="459" t="s">
        <v>158</v>
      </c>
      <c r="I55" s="375" t="str">
        <f>A9</f>
        <v>7 - BCVIL69 - 1</v>
      </c>
    </row>
    <row r="56" spans="1:9" ht="20.100000000000001" customHeight="1" thickBot="1" x14ac:dyDescent="0.25">
      <c r="A56" s="459"/>
      <c r="B56" s="393" t="s">
        <v>152</v>
      </c>
      <c r="C56" s="459"/>
      <c r="D56" s="394" t="s">
        <v>152</v>
      </c>
      <c r="F56" s="459"/>
      <c r="G56" s="393" t="s">
        <v>152</v>
      </c>
      <c r="H56" s="459"/>
      <c r="I56" s="394" t="s">
        <v>152</v>
      </c>
    </row>
    <row r="57" spans="1:9" ht="20.100000000000001" customHeight="1" thickBot="1" x14ac:dyDescent="0.25">
      <c r="A57" s="459"/>
      <c r="B57" s="366" t="str">
        <f>A4</f>
        <v>2 - BCV26 - 2</v>
      </c>
      <c r="C57" s="459"/>
      <c r="D57" s="369" t="str">
        <f>A6</f>
        <v>4 - BACC73 - 1</v>
      </c>
      <c r="F57" s="459"/>
      <c r="G57" s="373" t="str">
        <f>A8</f>
        <v>6 - BAF74 - 2</v>
      </c>
      <c r="H57" s="459"/>
      <c r="I57" s="377" t="str">
        <f>A10</f>
        <v>8 - CBV38 - 1</v>
      </c>
    </row>
    <row r="58" spans="1:9" ht="20.100000000000001" customHeight="1" thickBot="1" x14ac:dyDescent="0.25">
      <c r="A58" s="459"/>
      <c r="B58" s="464"/>
      <c r="C58" s="459"/>
      <c r="D58" s="464"/>
      <c r="F58" s="459"/>
      <c r="G58" s="463"/>
      <c r="H58" s="459"/>
      <c r="I58" s="464"/>
    </row>
    <row r="59" spans="1:9" ht="20.100000000000001" customHeight="1" thickBot="1" x14ac:dyDescent="0.25">
      <c r="A59" s="459" t="s">
        <v>159</v>
      </c>
      <c r="B59" s="395" t="str">
        <f>A5</f>
        <v>3 - B2A74 - 2</v>
      </c>
      <c r="C59" s="459" t="s">
        <v>159</v>
      </c>
      <c r="D59" s="369" t="str">
        <f>A6</f>
        <v>4 - BACC73 - 1</v>
      </c>
      <c r="E59" s="92"/>
      <c r="F59" s="459" t="s">
        <v>159</v>
      </c>
      <c r="G59" s="375" t="str">
        <f>A9</f>
        <v>7 - BCVIL69 - 1</v>
      </c>
      <c r="H59" s="459" t="s">
        <v>159</v>
      </c>
      <c r="I59" s="377" t="str">
        <f>A10</f>
        <v>8 - CBV38 - 1</v>
      </c>
    </row>
    <row r="60" spans="1:9" ht="20.100000000000001" customHeight="1" thickBot="1" x14ac:dyDescent="0.25">
      <c r="A60" s="459"/>
      <c r="B60" s="400" t="s">
        <v>152</v>
      </c>
      <c r="C60" s="459"/>
      <c r="D60" s="394" t="s">
        <v>152</v>
      </c>
      <c r="F60" s="459"/>
      <c r="G60" s="400" t="s">
        <v>152</v>
      </c>
      <c r="H60" s="459"/>
      <c r="I60" s="394" t="s">
        <v>152</v>
      </c>
    </row>
    <row r="61" spans="1:9" ht="20.100000000000001" customHeight="1" thickBot="1" x14ac:dyDescent="0.25">
      <c r="A61" s="459"/>
      <c r="B61" s="392" t="str">
        <f>A3</f>
        <v>1 - BCM38 - 3</v>
      </c>
      <c r="C61" s="459"/>
      <c r="D61" s="366" t="str">
        <f>A4</f>
        <v>2 - BCV26 - 2</v>
      </c>
      <c r="F61" s="459"/>
      <c r="G61" s="371" t="str">
        <f>A7</f>
        <v>5 - GSL69 - 1</v>
      </c>
      <c r="H61" s="459"/>
      <c r="I61" s="373" t="str">
        <f>A8</f>
        <v>6 - BAF74 - 2</v>
      </c>
    </row>
    <row r="62" spans="1:9" ht="20.100000000000001" customHeight="1" x14ac:dyDescent="0.2">
      <c r="A62" s="92"/>
      <c r="B62" s="190"/>
      <c r="D62" s="190"/>
      <c r="F62" s="92"/>
      <c r="G62" s="190"/>
      <c r="I62" s="414"/>
    </row>
    <row r="64" spans="1:9" ht="20.100000000000001" customHeight="1" x14ac:dyDescent="0.2">
      <c r="A64" s="645" t="s">
        <v>386</v>
      </c>
      <c r="B64" s="645"/>
      <c r="C64" s="645"/>
      <c r="D64" s="645"/>
      <c r="E64" s="270"/>
      <c r="F64" s="645" t="s">
        <v>387</v>
      </c>
      <c r="G64" s="645"/>
      <c r="H64" s="645"/>
      <c r="I64" s="645"/>
    </row>
    <row r="65" spans="1:9" ht="20.100000000000001" customHeight="1" x14ac:dyDescent="0.2">
      <c r="A65" s="429" t="str">
        <f>'Régionale 1 A'!A65</f>
        <v>dimanche 28 janvier 2024</v>
      </c>
      <c r="B65" s="647" t="str">
        <f>'Lieux par dates'!C56</f>
        <v>VILLEURBANNE  Gymnase des iris   80 rue Pierre Voyant  69100</v>
      </c>
      <c r="C65" s="647"/>
      <c r="D65" s="647"/>
      <c r="E65" s="188"/>
      <c r="F65" s="436" t="str">
        <f>A65</f>
        <v>dimanche 28 janvier 2024</v>
      </c>
      <c r="G65" s="655" t="str">
        <f>'Lieux par dates'!C57</f>
        <v>ANNEMASSE     Gymnase du Salève     Route d'Etrembières     74100</v>
      </c>
      <c r="H65" s="655"/>
      <c r="I65" s="655"/>
    </row>
    <row r="66" spans="1:9" ht="20.100000000000001" customHeight="1" x14ac:dyDescent="0.2">
      <c r="A66" s="380" t="s">
        <v>150</v>
      </c>
      <c r="B66" s="381" t="str">
        <f>'Lieux par dates'!G56</f>
        <v>Gildas PERCHE</v>
      </c>
      <c r="C66" s="381" t="str">
        <f>'Lieux par dates'!H56</f>
        <v>06 03 85 79 05</v>
      </c>
      <c r="D66" s="382" t="str">
        <f>'Lieux par dates'!I56</f>
        <v>gperche73@gmail.com</v>
      </c>
      <c r="F66" s="380" t="s">
        <v>150</v>
      </c>
      <c r="G66" s="381" t="str">
        <f>'Lieux par dates'!G57</f>
        <v>Jonathan PARSY</v>
      </c>
      <c r="H66" s="381" t="str">
        <f>'Lieux par dates'!H57</f>
        <v>06 66 09 54 60</v>
      </c>
      <c r="I66" s="382" t="str">
        <f>'Lieux par dates'!I57</f>
        <v>jo.nathan74@hotmail.fr</v>
      </c>
    </row>
    <row r="67" spans="1:9" ht="20.100000000000001" customHeight="1" thickBot="1" x14ac:dyDescent="0.25">
      <c r="A67" s="430"/>
      <c r="B67" s="431"/>
      <c r="C67" s="432"/>
      <c r="D67" s="433"/>
      <c r="E67" s="387"/>
      <c r="F67" s="437"/>
      <c r="G67" s="438"/>
      <c r="H67" s="439"/>
      <c r="I67" s="440"/>
    </row>
    <row r="68" spans="1:9" ht="20.100000000000001" customHeight="1" thickBot="1" x14ac:dyDescent="0.25">
      <c r="A68" s="430" t="s">
        <v>160</v>
      </c>
      <c r="B68" s="375" t="str">
        <f>A9</f>
        <v>7 - BCVIL69 - 1</v>
      </c>
      <c r="C68" s="430" t="s">
        <v>160</v>
      </c>
      <c r="D68" s="377" t="str">
        <f>A10</f>
        <v>8 - CBV38 - 1</v>
      </c>
      <c r="E68" s="92"/>
      <c r="F68" s="437" t="s">
        <v>160</v>
      </c>
      <c r="G68" s="371" t="str">
        <f>A7</f>
        <v>5 - GSL69 - 1</v>
      </c>
      <c r="H68" s="437" t="s">
        <v>160</v>
      </c>
      <c r="I68" s="373" t="str">
        <f>A8</f>
        <v>6 - BAF74 - 2</v>
      </c>
    </row>
    <row r="69" spans="1:9" ht="20.100000000000001" customHeight="1" thickBot="1" x14ac:dyDescent="0.25">
      <c r="A69" s="430"/>
      <c r="B69" s="393" t="s">
        <v>152</v>
      </c>
      <c r="C69" s="430"/>
      <c r="D69" s="394" t="s">
        <v>152</v>
      </c>
      <c r="F69" s="437"/>
      <c r="G69" s="393" t="s">
        <v>152</v>
      </c>
      <c r="H69" s="437"/>
      <c r="I69" s="394" t="s">
        <v>152</v>
      </c>
    </row>
    <row r="70" spans="1:9" ht="20.100000000000001" customHeight="1" thickBot="1" x14ac:dyDescent="0.25">
      <c r="A70" s="430"/>
      <c r="B70" s="392" t="str">
        <f>A3</f>
        <v>1 - BCM38 - 3</v>
      </c>
      <c r="C70" s="430"/>
      <c r="D70" s="366" t="str">
        <f>A4</f>
        <v>2 - BCV26 - 2</v>
      </c>
      <c r="F70" s="437"/>
      <c r="G70" s="395" t="str">
        <f>A5</f>
        <v>3 - B2A74 - 2</v>
      </c>
      <c r="H70" s="437"/>
      <c r="I70" s="369" t="str">
        <f>A6</f>
        <v>4 - BACC73 - 1</v>
      </c>
    </row>
    <row r="71" spans="1:9" ht="20.100000000000001" customHeight="1" thickBot="1" x14ac:dyDescent="0.25">
      <c r="A71" s="430"/>
      <c r="B71" s="434"/>
      <c r="C71" s="430"/>
      <c r="D71" s="435"/>
      <c r="F71" s="437"/>
      <c r="G71" s="441"/>
      <c r="H71" s="437"/>
      <c r="I71" s="442"/>
    </row>
    <row r="72" spans="1:9" ht="20.100000000000001" customHeight="1" thickBot="1" x14ac:dyDescent="0.25">
      <c r="A72" s="430" t="s">
        <v>161</v>
      </c>
      <c r="B72" s="392" t="str">
        <f>A3</f>
        <v>1 - BCM38 - 3</v>
      </c>
      <c r="C72" s="430" t="s">
        <v>161</v>
      </c>
      <c r="D72" s="366" t="str">
        <f>A4</f>
        <v>2 - BCV26 - 2</v>
      </c>
      <c r="E72" s="92"/>
      <c r="F72" s="437" t="s">
        <v>161</v>
      </c>
      <c r="G72" s="369" t="str">
        <f>A6</f>
        <v>4 - BACC73 - 1</v>
      </c>
      <c r="H72" s="437" t="s">
        <v>161</v>
      </c>
      <c r="I72" s="395" t="str">
        <f>A5</f>
        <v>3 - B2A74 - 2</v>
      </c>
    </row>
    <row r="73" spans="1:9" ht="20.100000000000001" customHeight="1" thickBot="1" x14ac:dyDescent="0.25">
      <c r="A73" s="430"/>
      <c r="B73" s="400" t="s">
        <v>152</v>
      </c>
      <c r="C73" s="430"/>
      <c r="D73" s="394" t="s">
        <v>152</v>
      </c>
      <c r="F73" s="437"/>
      <c r="G73" s="400" t="s">
        <v>152</v>
      </c>
      <c r="H73" s="437"/>
      <c r="I73" s="394" t="s">
        <v>152</v>
      </c>
    </row>
    <row r="74" spans="1:9" ht="20.100000000000001" customHeight="1" thickBot="1" x14ac:dyDescent="0.25">
      <c r="A74" s="430"/>
      <c r="B74" s="377" t="str">
        <f>A10</f>
        <v>8 - CBV38 - 1</v>
      </c>
      <c r="C74" s="430"/>
      <c r="D74" s="375" t="str">
        <f>A9</f>
        <v>7 - BCVIL69 - 1</v>
      </c>
      <c r="F74" s="437"/>
      <c r="G74" s="371" t="str">
        <f>A7</f>
        <v>5 - GSL69 - 1</v>
      </c>
      <c r="H74" s="437"/>
      <c r="I74" s="373" t="str">
        <f>A8</f>
        <v>6 - BAF74 - 2</v>
      </c>
    </row>
    <row r="77" spans="1:9" ht="20.100000000000001" customHeight="1" x14ac:dyDescent="0.2">
      <c r="A77" s="645" t="s">
        <v>386</v>
      </c>
      <c r="B77" s="645"/>
      <c r="C77" s="645"/>
      <c r="D77" s="645"/>
      <c r="E77" s="270"/>
      <c r="F77" s="645" t="s">
        <v>387</v>
      </c>
      <c r="G77" s="645"/>
      <c r="H77" s="645"/>
      <c r="I77" s="645"/>
    </row>
    <row r="78" spans="1:9" ht="20.100000000000001" customHeight="1" x14ac:dyDescent="0.2">
      <c r="A78" s="458" t="str">
        <f>'Régionale 1 A'!A78</f>
        <v>dimanche 25 février 2024</v>
      </c>
      <c r="B78" s="659" t="str">
        <f>'Lieux par dates'!C70</f>
        <v xml:space="preserve">VILLEURBANNE GSL   110 rue du 04 août 1789   69100 </v>
      </c>
      <c r="C78" s="659"/>
      <c r="D78" s="659"/>
      <c r="E78" s="188"/>
      <c r="F78" s="458" t="str">
        <f>A78</f>
        <v>dimanche 25 février 2024</v>
      </c>
      <c r="G78" s="659" t="str">
        <f>'Lieux par dates'!C71</f>
        <v xml:space="preserve">VILLEURBANNE GSL   110 rue du 04 août 1789   69100 </v>
      </c>
      <c r="H78" s="659"/>
      <c r="I78" s="659"/>
    </row>
    <row r="79" spans="1:9" ht="20.100000000000001" customHeight="1" x14ac:dyDescent="0.2">
      <c r="A79" s="380" t="s">
        <v>150</v>
      </c>
      <c r="B79" s="381" t="str">
        <f>'Lieux par dates'!G70</f>
        <v>Gilles DOSSETTO</v>
      </c>
      <c r="C79" s="381" t="str">
        <f>'Lieux par dates'!H70</f>
        <v>06 22 32 45 37</v>
      </c>
      <c r="D79" s="382" t="str">
        <f>'Lieux par dates'!I70</f>
        <v>gilles-dossetto@orange.fr</v>
      </c>
      <c r="F79" s="380" t="s">
        <v>150</v>
      </c>
      <c r="G79" s="381" t="str">
        <f>'Lieux par dates'!G71</f>
        <v>Sébastien BENZIANE</v>
      </c>
      <c r="H79" s="381" t="str">
        <f>'Lieux par dates'!H71</f>
        <v>06 52 18 69 94</v>
      </c>
      <c r="I79" s="382" t="str">
        <f>'Lieux par dates'!I71</f>
        <v>shelon@hotmail.fr</v>
      </c>
    </row>
    <row r="80" spans="1:9" ht="20.100000000000001" customHeight="1" thickBot="1" x14ac:dyDescent="0.25">
      <c r="A80" s="459"/>
      <c r="B80" s="460"/>
      <c r="C80" s="461"/>
      <c r="D80" s="462"/>
      <c r="E80" s="387"/>
      <c r="F80" s="459"/>
      <c r="G80" s="460"/>
      <c r="H80" s="461"/>
      <c r="I80" s="462"/>
    </row>
    <row r="81" spans="1:9" ht="20.100000000000001" customHeight="1" thickBot="1" x14ac:dyDescent="0.25">
      <c r="A81" s="459" t="s">
        <v>388</v>
      </c>
      <c r="B81" s="371" t="str">
        <f>A7</f>
        <v>5 - GSL69 - 1</v>
      </c>
      <c r="C81" s="459" t="s">
        <v>388</v>
      </c>
      <c r="D81" s="373" t="str">
        <f>A8</f>
        <v>6 - BAF74 - 2</v>
      </c>
      <c r="E81" s="92"/>
      <c r="F81" s="459" t="s">
        <v>388</v>
      </c>
      <c r="G81" s="375" t="str">
        <f>A9</f>
        <v>7 - BCVIL69 - 1</v>
      </c>
      <c r="H81" s="459" t="s">
        <v>388</v>
      </c>
      <c r="I81" s="377" t="str">
        <f>A10</f>
        <v>8 - CBV38 - 1</v>
      </c>
    </row>
    <row r="82" spans="1:9" ht="20.100000000000001" customHeight="1" thickBot="1" x14ac:dyDescent="0.25">
      <c r="A82" s="459"/>
      <c r="B82" s="393" t="s">
        <v>152</v>
      </c>
      <c r="C82" s="459"/>
      <c r="D82" s="394" t="s">
        <v>152</v>
      </c>
      <c r="F82" s="459"/>
      <c r="G82" s="393" t="s">
        <v>152</v>
      </c>
      <c r="H82" s="459"/>
      <c r="I82" s="394" t="s">
        <v>152</v>
      </c>
    </row>
    <row r="83" spans="1:9" ht="20.100000000000001" customHeight="1" thickBot="1" x14ac:dyDescent="0.25">
      <c r="A83" s="459"/>
      <c r="B83" s="392" t="str">
        <f>A3</f>
        <v>1 - BCM38 - 3</v>
      </c>
      <c r="C83" s="459"/>
      <c r="D83" s="366" t="str">
        <f>A4</f>
        <v>2 - BCV26 - 2</v>
      </c>
      <c r="F83" s="459"/>
      <c r="G83" s="395" t="str">
        <f>A5</f>
        <v>3 - B2A74 - 2</v>
      </c>
      <c r="H83" s="459"/>
      <c r="I83" s="369" t="str">
        <f>A6</f>
        <v>4 - BACC73 - 1</v>
      </c>
    </row>
    <row r="84" spans="1:9" ht="20.100000000000001" customHeight="1" thickBot="1" x14ac:dyDescent="0.25">
      <c r="A84" s="459"/>
      <c r="B84" s="463"/>
      <c r="C84" s="459"/>
      <c r="D84" s="464"/>
      <c r="F84" s="459"/>
      <c r="G84" s="463"/>
      <c r="H84" s="459"/>
      <c r="I84" s="464"/>
    </row>
    <row r="85" spans="1:9" ht="20.100000000000001" customHeight="1" thickBot="1" x14ac:dyDescent="0.25">
      <c r="A85" s="459" t="s">
        <v>389</v>
      </c>
      <c r="B85" s="392" t="str">
        <f>A3</f>
        <v>1 - BCM38 - 3</v>
      </c>
      <c r="C85" s="459" t="s">
        <v>389</v>
      </c>
      <c r="D85" s="366" t="str">
        <f>A4</f>
        <v>2 - BCV26 - 2</v>
      </c>
      <c r="E85" s="92"/>
      <c r="F85" s="459" t="s">
        <v>389</v>
      </c>
      <c r="G85" s="395" t="str">
        <f>A5</f>
        <v>3 - B2A74 - 2</v>
      </c>
      <c r="H85" s="459" t="s">
        <v>389</v>
      </c>
      <c r="I85" s="369" t="str">
        <f>A6</f>
        <v>4 - BACC73 - 1</v>
      </c>
    </row>
    <row r="86" spans="1:9" ht="20.100000000000001" customHeight="1" thickBot="1" x14ac:dyDescent="0.25">
      <c r="A86" s="459"/>
      <c r="B86" s="400" t="s">
        <v>152</v>
      </c>
      <c r="C86" s="459"/>
      <c r="D86" s="394" t="s">
        <v>152</v>
      </c>
      <c r="F86" s="459"/>
      <c r="G86" s="400" t="s">
        <v>152</v>
      </c>
      <c r="H86" s="459"/>
      <c r="I86" s="394" t="s">
        <v>152</v>
      </c>
    </row>
    <row r="87" spans="1:9" ht="20.100000000000001" customHeight="1" thickBot="1" x14ac:dyDescent="0.25">
      <c r="A87" s="459"/>
      <c r="B87" s="373" t="str">
        <f>A8</f>
        <v>6 - BAF74 - 2</v>
      </c>
      <c r="C87" s="459"/>
      <c r="D87" s="371" t="str">
        <f>A7</f>
        <v>5 - GSL69 - 1</v>
      </c>
      <c r="F87" s="459"/>
      <c r="G87" s="377" t="str">
        <f>A10</f>
        <v>8 - CBV38 - 1</v>
      </c>
      <c r="H87" s="459"/>
      <c r="I87" s="375" t="str">
        <f>A9</f>
        <v>7 - BCVIL69 - 1</v>
      </c>
    </row>
    <row r="90" spans="1:9" ht="20.100000000000001" customHeight="1" x14ac:dyDescent="0.2">
      <c r="A90" s="645" t="s">
        <v>386</v>
      </c>
      <c r="B90" s="645"/>
      <c r="C90" s="645"/>
      <c r="D90" s="645"/>
      <c r="E90" s="270"/>
      <c r="F90" s="645" t="s">
        <v>387</v>
      </c>
      <c r="G90" s="645"/>
      <c r="H90" s="645"/>
      <c r="I90" s="645"/>
    </row>
    <row r="91" spans="1:9" ht="20.100000000000001" customHeight="1" x14ac:dyDescent="0.2">
      <c r="A91" s="402" t="str">
        <f>'Régionale 1 A'!A91</f>
        <v>dimanche 24 mars 2024</v>
      </c>
      <c r="B91" s="649" t="str">
        <f>'Lieux par dates'!C84</f>
        <v>ALBERTVILLE     Gymnase du centre-ville     1 rue Jacques Porraz   73200</v>
      </c>
      <c r="C91" s="649"/>
      <c r="D91" s="649"/>
      <c r="E91" s="188"/>
      <c r="F91" s="401" t="str">
        <f>A91</f>
        <v>dimanche 24 mars 2024</v>
      </c>
      <c r="G91" s="652" t="str">
        <f>'Lieux par dates'!C85</f>
        <v>VIENNE reçoit à PONT ÉVÊQUE  Gymnase Georges Brassens  Avenue Georges Brassens  38780</v>
      </c>
      <c r="H91" s="652"/>
      <c r="I91" s="652"/>
    </row>
    <row r="92" spans="1:9" ht="20.100000000000001" customHeight="1" x14ac:dyDescent="0.2">
      <c r="A92" s="380" t="s">
        <v>150</v>
      </c>
      <c r="B92" s="381" t="str">
        <f>'Lieux par dates'!G84</f>
        <v>Gilles DOSSETTO</v>
      </c>
      <c r="C92" s="381" t="str">
        <f>'Lieux par dates'!H84</f>
        <v>06 22 32 45 37</v>
      </c>
      <c r="D92" s="382" t="str">
        <f>'Lieux par dates'!I84</f>
        <v>gilles-dossetto@orange.fr</v>
      </c>
      <c r="F92" s="380" t="s">
        <v>150</v>
      </c>
      <c r="G92" s="381" t="str">
        <f>'Lieux par dates'!G85</f>
        <v>Sébastien BENZIANE</v>
      </c>
      <c r="H92" s="381" t="str">
        <f>'Lieux par dates'!H85</f>
        <v>06 52 18 69 94</v>
      </c>
      <c r="I92" s="382" t="str">
        <f>'Lieux par dates'!I85</f>
        <v>shelon@hotmail.fr</v>
      </c>
    </row>
    <row r="93" spans="1:9" ht="20.100000000000001" customHeight="1" thickBot="1" x14ac:dyDescent="0.25">
      <c r="A93" s="407"/>
      <c r="B93" s="408"/>
      <c r="C93" s="409"/>
      <c r="D93" s="410"/>
      <c r="E93" s="387"/>
      <c r="F93" s="403"/>
      <c r="G93" s="404"/>
      <c r="H93" s="405"/>
      <c r="I93" s="406"/>
    </row>
    <row r="94" spans="1:9" ht="20.100000000000001" customHeight="1" thickBot="1" x14ac:dyDescent="0.25">
      <c r="A94" s="407" t="s">
        <v>390</v>
      </c>
      <c r="B94" s="392" t="str">
        <f>A3</f>
        <v>1 - BCM38 - 3</v>
      </c>
      <c r="C94" s="407" t="s">
        <v>390</v>
      </c>
      <c r="D94" s="366" t="str">
        <f>A4</f>
        <v>2 - BCV26 - 2</v>
      </c>
      <c r="E94" s="92"/>
      <c r="F94" s="403" t="s">
        <v>390</v>
      </c>
      <c r="G94" s="371" t="str">
        <f>A7</f>
        <v>5 - GSL69 - 1</v>
      </c>
      <c r="H94" s="403" t="s">
        <v>390</v>
      </c>
      <c r="I94" s="373" t="str">
        <f>A8</f>
        <v>6 - BAF74 - 2</v>
      </c>
    </row>
    <row r="95" spans="1:9" ht="20.100000000000001" customHeight="1" thickBot="1" x14ac:dyDescent="0.25">
      <c r="A95" s="407"/>
      <c r="B95" s="393" t="s">
        <v>152</v>
      </c>
      <c r="C95" s="407"/>
      <c r="D95" s="394" t="s">
        <v>152</v>
      </c>
      <c r="F95" s="403"/>
      <c r="G95" s="393" t="s">
        <v>152</v>
      </c>
      <c r="H95" s="403"/>
      <c r="I95" s="394" t="s">
        <v>152</v>
      </c>
    </row>
    <row r="96" spans="1:9" ht="20.100000000000001" customHeight="1" thickBot="1" x14ac:dyDescent="0.25">
      <c r="A96" s="407"/>
      <c r="B96" s="369" t="str">
        <f>A6</f>
        <v>4 - BACC73 - 1</v>
      </c>
      <c r="C96" s="407"/>
      <c r="D96" s="395" t="str">
        <f>A5</f>
        <v>3 - B2A74 - 2</v>
      </c>
      <c r="F96" s="403"/>
      <c r="G96" s="377" t="str">
        <f>A10</f>
        <v>8 - CBV38 - 1</v>
      </c>
      <c r="H96" s="403"/>
      <c r="I96" s="375" t="str">
        <f>A9</f>
        <v>7 - BCVIL69 - 1</v>
      </c>
    </row>
    <row r="97" spans="1:9" ht="20.100000000000001" customHeight="1" thickBot="1" x14ac:dyDescent="0.25">
      <c r="A97" s="407"/>
      <c r="B97" s="413"/>
      <c r="C97" s="407"/>
      <c r="D97" s="413"/>
      <c r="F97" s="403"/>
      <c r="G97" s="453"/>
      <c r="H97" s="403"/>
      <c r="I97" s="411"/>
    </row>
    <row r="98" spans="1:9" ht="20.100000000000001" customHeight="1" thickBot="1" x14ac:dyDescent="0.25">
      <c r="A98" s="407" t="s">
        <v>391</v>
      </c>
      <c r="B98" s="366" t="str">
        <f>A4</f>
        <v>2 - BCV26 - 2</v>
      </c>
      <c r="C98" s="407" t="s">
        <v>391</v>
      </c>
      <c r="D98" s="369" t="str">
        <f>A6</f>
        <v>4 - BACC73 - 1</v>
      </c>
      <c r="E98" s="92"/>
      <c r="F98" s="403" t="s">
        <v>391</v>
      </c>
      <c r="G98" s="373" t="str">
        <f>A8</f>
        <v>6 - BAF74 - 2</v>
      </c>
      <c r="H98" s="403" t="s">
        <v>391</v>
      </c>
      <c r="I98" s="377" t="str">
        <f>A10</f>
        <v>8 - CBV38 - 1</v>
      </c>
    </row>
    <row r="99" spans="1:9" ht="20.100000000000001" customHeight="1" thickBot="1" x14ac:dyDescent="0.25">
      <c r="A99" s="407"/>
      <c r="B99" s="400" t="s">
        <v>152</v>
      </c>
      <c r="C99" s="407"/>
      <c r="D99" s="394" t="s">
        <v>152</v>
      </c>
      <c r="F99" s="403"/>
      <c r="G99" s="400" t="s">
        <v>152</v>
      </c>
      <c r="H99" s="403"/>
      <c r="I99" s="394" t="s">
        <v>152</v>
      </c>
    </row>
    <row r="100" spans="1:9" ht="20.100000000000001" customHeight="1" thickBot="1" x14ac:dyDescent="0.25">
      <c r="A100" s="407"/>
      <c r="B100" s="392" t="str">
        <f>A3</f>
        <v>1 - BCM38 - 3</v>
      </c>
      <c r="C100" s="407"/>
      <c r="D100" s="395" t="str">
        <f>A5</f>
        <v>3 - B2A74 - 2</v>
      </c>
      <c r="F100" s="403"/>
      <c r="G100" s="371" t="str">
        <f>A7</f>
        <v>5 - GSL69 - 1</v>
      </c>
      <c r="H100" s="403"/>
      <c r="I100" s="375" t="str">
        <f>A9</f>
        <v>7 - BCVIL69 - 1</v>
      </c>
    </row>
  </sheetData>
  <mergeCells count="27">
    <mergeCell ref="B91:D91"/>
    <mergeCell ref="G91:I91"/>
    <mergeCell ref="A77:D77"/>
    <mergeCell ref="F77:I77"/>
    <mergeCell ref="B78:D78"/>
    <mergeCell ref="G78:I78"/>
    <mergeCell ref="A90:D90"/>
    <mergeCell ref="F90:I90"/>
    <mergeCell ref="B52:D52"/>
    <mergeCell ref="G52:I52"/>
    <mergeCell ref="A64:D64"/>
    <mergeCell ref="F64:I64"/>
    <mergeCell ref="B65:D65"/>
    <mergeCell ref="G65:I65"/>
    <mergeCell ref="B26:D26"/>
    <mergeCell ref="G26:I26"/>
    <mergeCell ref="A38:D38"/>
    <mergeCell ref="F38:I38"/>
    <mergeCell ref="B39:D39"/>
    <mergeCell ref="G39:I39"/>
    <mergeCell ref="A25:D25"/>
    <mergeCell ref="F25:I25"/>
    <mergeCell ref="A2:B2"/>
    <mergeCell ref="A12:D12"/>
    <mergeCell ref="F12:I12"/>
    <mergeCell ref="B13:D13"/>
    <mergeCell ref="G13:I13"/>
  </mergeCells>
  <hyperlinks>
    <hyperlink ref="D14" r:id="rId1" display="jfetmaroux@free.fr" xr:uid="{77DFDD55-27A8-42D1-ABB6-4D2F8E2A087E}"/>
    <hyperlink ref="I14" r:id="rId2" display="jfetmaroux@free.fr" xr:uid="{20E11DAA-3A8D-44C4-8712-753D1FAD17C6}"/>
    <hyperlink ref="D27" r:id="rId3" display="jfetmaroux@free.fr" xr:uid="{09B204B5-5059-4FC7-8432-C6E6DC76AA9D}"/>
    <hyperlink ref="I27" r:id="rId4" display="jfetmaroux@free.fr" xr:uid="{DFA8991E-6ED8-4008-87D0-4C5E809347E1}"/>
    <hyperlink ref="D40" r:id="rId5" display="jfetmaroux@free.fr" xr:uid="{ACAA7C8B-53D4-4C00-8C2A-CC238207C2EA}"/>
    <hyperlink ref="I40" r:id="rId6" display="jfetmaroux@free.fr" xr:uid="{FBD710FE-8590-4350-AD91-3559F811EB29}"/>
    <hyperlink ref="D53" r:id="rId7" display="jfetmaroux@free.fr" xr:uid="{A223494F-D085-4A7A-9E67-39A5AC4A8C73}"/>
    <hyperlink ref="I53" r:id="rId8" display="jfetmaroux@free.fr" xr:uid="{46F9A851-B51F-4418-9D04-481600FC22D9}"/>
    <hyperlink ref="D66" r:id="rId9" display="jfetmaroux@free.fr" xr:uid="{9B2C094D-DA4F-40DF-AFBE-7885A4A7D037}"/>
    <hyperlink ref="I66" r:id="rId10" display="jfetmaroux@free.fr" xr:uid="{6A70670C-5EB9-454A-A5E5-0D413E4F5B26}"/>
    <hyperlink ref="D79" r:id="rId11" display="jfetmaroux@free.fr" xr:uid="{17A18FFE-587A-45E9-B4FB-534187C2038F}"/>
    <hyperlink ref="I79" r:id="rId12" display="jfetmaroux@free.fr" xr:uid="{972C00A4-C662-4E77-AA95-817B7E9397F4}"/>
    <hyperlink ref="D92" r:id="rId13" display="jfetmaroux@free.fr" xr:uid="{D109C453-AB98-478F-8C4E-F53CB6CFA4AC}"/>
    <hyperlink ref="I92" r:id="rId14" display="jfetmaroux@free.fr" xr:uid="{9EECDCE9-CCF1-4962-9609-1149A92506E0}"/>
  </hyperlinks>
  <printOptions horizontalCentered="1" verticalCentered="1"/>
  <pageMargins left="0.11811023622047245" right="0.11811023622047245" top="0.59055118110236227" bottom="0.19685039370078741" header="0.6692913385826772" footer="0.51181102362204722"/>
  <pageSetup paperSize="9" scale="92" orientation="landscape" horizontalDpi="4294967295" r:id="rId1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38FF-2123-48E7-A366-0908A3776EBB}">
  <dimension ref="A2:H68"/>
  <sheetViews>
    <sheetView topLeftCell="A52" zoomScaleNormal="100" zoomScaleSheetLayoutView="100" workbookViewId="0">
      <selection activeCell="C60" sqref="C60"/>
    </sheetView>
  </sheetViews>
  <sheetFormatPr baseColWidth="10" defaultRowHeight="20.100000000000001" customHeight="1" x14ac:dyDescent="0.2"/>
  <cols>
    <col min="1" max="1" width="23.85546875" style="51" bestFit="1" customWidth="1"/>
    <col min="2" max="2" width="34.5703125" style="51" bestFit="1" customWidth="1"/>
    <col min="3" max="3" width="30.85546875" style="51" bestFit="1" customWidth="1"/>
    <col min="4" max="4" width="31.5703125" style="51" customWidth="1"/>
    <col min="5" max="5" width="30.85546875" style="51" bestFit="1" customWidth="1"/>
    <col min="6" max="6" width="31.5703125" style="51" customWidth="1"/>
    <col min="7" max="7" width="17.85546875" style="65" customWidth="1"/>
    <col min="8" max="8" width="31" style="51" bestFit="1" customWidth="1"/>
    <col min="9" max="16384" width="11.42578125" style="51"/>
  </cols>
  <sheetData>
    <row r="2" spans="1:8" ht="20.100000000000001" customHeight="1" thickBot="1" x14ac:dyDescent="0.25">
      <c r="A2" s="653" t="str">
        <f>'[2]ICR 2022 2023'!A42</f>
        <v>R3 A</v>
      </c>
      <c r="B2" s="654"/>
      <c r="C2" s="361" t="s">
        <v>146</v>
      </c>
      <c r="D2" s="361" t="s">
        <v>147</v>
      </c>
      <c r="E2" s="361" t="s">
        <v>148</v>
      </c>
      <c r="F2" s="361" t="s">
        <v>149</v>
      </c>
      <c r="G2" s="362" t="s">
        <v>147</v>
      </c>
      <c r="H2" s="361" t="s">
        <v>148</v>
      </c>
    </row>
    <row r="3" spans="1:8" ht="20.100000000000001" customHeight="1" thickBot="1" x14ac:dyDescent="0.25">
      <c r="A3" s="40" t="s">
        <v>98</v>
      </c>
      <c r="B3" s="47" t="s">
        <v>99</v>
      </c>
      <c r="C3" s="467" t="s">
        <v>359</v>
      </c>
      <c r="D3" s="468">
        <v>685081702</v>
      </c>
      <c r="E3" s="364" t="s">
        <v>439</v>
      </c>
      <c r="F3" s="467"/>
      <c r="G3" s="468"/>
      <c r="H3" s="364"/>
    </row>
    <row r="4" spans="1:8" ht="20.100000000000001" customHeight="1" thickBot="1" x14ac:dyDescent="0.25">
      <c r="A4" s="8" t="s">
        <v>106</v>
      </c>
      <c r="B4" s="9" t="s">
        <v>107</v>
      </c>
      <c r="C4" s="116" t="s">
        <v>162</v>
      </c>
      <c r="D4" s="122">
        <v>668507447</v>
      </c>
      <c r="E4" s="364" t="s">
        <v>168</v>
      </c>
      <c r="F4" s="116"/>
      <c r="G4" s="122"/>
      <c r="H4" s="364"/>
    </row>
    <row r="5" spans="1:8" ht="20.100000000000001" customHeight="1" thickBot="1" x14ac:dyDescent="0.25">
      <c r="A5" s="12" t="s">
        <v>114</v>
      </c>
      <c r="B5" s="13" t="s">
        <v>115</v>
      </c>
      <c r="C5" s="117" t="s">
        <v>536</v>
      </c>
      <c r="D5" s="123">
        <v>767048103</v>
      </c>
      <c r="E5" s="364" t="s">
        <v>540</v>
      </c>
      <c r="F5" s="117"/>
      <c r="G5" s="123"/>
      <c r="H5" s="364"/>
    </row>
    <row r="6" spans="1:8" ht="20.100000000000001" customHeight="1" thickBot="1" x14ac:dyDescent="0.25">
      <c r="A6" s="14" t="s">
        <v>122</v>
      </c>
      <c r="B6" s="15" t="s">
        <v>123</v>
      </c>
      <c r="C6" s="469" t="s">
        <v>537</v>
      </c>
      <c r="D6" s="470">
        <v>751661853</v>
      </c>
      <c r="E6" s="364" t="s">
        <v>541</v>
      </c>
      <c r="F6" s="469" t="s">
        <v>544</v>
      </c>
      <c r="G6" s="470">
        <v>750494099</v>
      </c>
      <c r="H6" s="364" t="s">
        <v>547</v>
      </c>
    </row>
    <row r="7" spans="1:8" ht="20.100000000000001" customHeight="1" thickBot="1" x14ac:dyDescent="0.25">
      <c r="A7" s="16" t="s">
        <v>130</v>
      </c>
      <c r="B7" s="17" t="s">
        <v>131</v>
      </c>
      <c r="C7" s="471" t="s">
        <v>538</v>
      </c>
      <c r="D7" s="472">
        <v>622428645</v>
      </c>
      <c r="E7" s="364" t="s">
        <v>542</v>
      </c>
      <c r="F7" s="471" t="s">
        <v>545</v>
      </c>
      <c r="G7" s="472">
        <v>678715394</v>
      </c>
      <c r="H7" s="364" t="s">
        <v>548</v>
      </c>
    </row>
    <row r="8" spans="1:8" ht="20.100000000000001" customHeight="1" thickBot="1" x14ac:dyDescent="0.25">
      <c r="A8" s="18" t="s">
        <v>138</v>
      </c>
      <c r="B8" s="19" t="s">
        <v>139</v>
      </c>
      <c r="C8" s="120" t="s">
        <v>539</v>
      </c>
      <c r="D8" s="126">
        <v>611704099</v>
      </c>
      <c r="E8" s="364" t="s">
        <v>543</v>
      </c>
      <c r="F8" s="120" t="s">
        <v>546</v>
      </c>
      <c r="G8" s="126">
        <v>679321027</v>
      </c>
      <c r="H8" s="364" t="s">
        <v>549</v>
      </c>
    </row>
    <row r="9" spans="1:8" ht="20.100000000000001" customHeight="1" x14ac:dyDescent="0.2">
      <c r="H9" s="66"/>
    </row>
    <row r="11" spans="1:8" ht="20.100000000000001" customHeight="1" x14ac:dyDescent="0.2">
      <c r="A11" s="402">
        <f>'Pré-Nationale A'!A11</f>
        <v>45207</v>
      </c>
      <c r="B11" s="649" t="str">
        <f>'Lieux par dates'!C14</f>
        <v>ROANNE     Gymnase Belgique, boulevard de Belgique 42300</v>
      </c>
      <c r="C11" s="649"/>
      <c r="D11" s="649"/>
      <c r="E11" s="649"/>
      <c r="F11" s="649"/>
    </row>
    <row r="12" spans="1:8" ht="20.100000000000001" customHeight="1" x14ac:dyDescent="0.2">
      <c r="A12" s="407"/>
      <c r="B12" s="380" t="s">
        <v>150</v>
      </c>
      <c r="C12" s="381" t="str">
        <f>'Lieux par dates'!G14</f>
        <v>Laurent SORIA</v>
      </c>
      <c r="D12" s="381" t="str">
        <f>'Lieux par dates'!H14</f>
        <v>06 66 62 48 14</v>
      </c>
      <c r="E12" s="382" t="str">
        <f>'Lieux par dates'!I14</f>
        <v>laurent.soria42@gmail.com</v>
      </c>
      <c r="F12" s="473"/>
    </row>
    <row r="13" spans="1:8" ht="20.100000000000001" customHeight="1" thickBot="1" x14ac:dyDescent="0.25">
      <c r="A13" s="407"/>
      <c r="B13" s="408"/>
      <c r="C13" s="409"/>
      <c r="D13" s="410"/>
      <c r="E13" s="474"/>
      <c r="F13" s="412"/>
    </row>
    <row r="14" spans="1:8" ht="20.100000000000001" customHeight="1" thickBot="1" x14ac:dyDescent="0.25">
      <c r="A14" s="407" t="s">
        <v>151</v>
      </c>
      <c r="B14" s="392" t="str">
        <f>A3</f>
        <v>1 - BACLY69 - 4</v>
      </c>
      <c r="C14" s="407" t="s">
        <v>151</v>
      </c>
      <c r="D14" s="475" t="str">
        <f>A8</f>
        <v>6 - BAC15-1</v>
      </c>
      <c r="E14" s="407" t="s">
        <v>151</v>
      </c>
      <c r="F14" s="476" t="str">
        <f>A6</f>
        <v>4 - CBR42-2</v>
      </c>
    </row>
    <row r="15" spans="1:8" ht="20.100000000000001" customHeight="1" thickBot="1" x14ac:dyDescent="0.25">
      <c r="A15" s="407"/>
      <c r="B15" s="393" t="s">
        <v>152</v>
      </c>
      <c r="C15" s="477"/>
      <c r="D15" s="393" t="s">
        <v>152</v>
      </c>
      <c r="E15" s="477"/>
      <c r="F15" s="478" t="s">
        <v>152</v>
      </c>
    </row>
    <row r="16" spans="1:8" ht="20.100000000000001" customHeight="1" thickBot="1" x14ac:dyDescent="0.25">
      <c r="A16" s="407"/>
      <c r="B16" s="395" t="str">
        <f>A5</f>
        <v>3 - VDD63-4</v>
      </c>
      <c r="C16" s="412"/>
      <c r="D16" s="479" t="str">
        <f>A7</f>
        <v>5 - USI63-1</v>
      </c>
      <c r="E16" s="412"/>
      <c r="F16" s="480" t="str">
        <f>A4</f>
        <v>2 - CBC69-2</v>
      </c>
    </row>
    <row r="17" spans="1:6" ht="20.100000000000001" customHeight="1" thickBot="1" x14ac:dyDescent="0.25">
      <c r="A17" s="407"/>
      <c r="B17" s="412"/>
      <c r="C17" s="412"/>
      <c r="D17" s="413"/>
      <c r="E17" s="412"/>
      <c r="F17" s="481"/>
    </row>
    <row r="18" spans="1:6" ht="20.100000000000001" customHeight="1" thickBot="1" x14ac:dyDescent="0.25">
      <c r="A18" s="407" t="s">
        <v>153</v>
      </c>
      <c r="B18" s="479" t="str">
        <f>A7</f>
        <v>5 - USI63-1</v>
      </c>
      <c r="C18" s="407" t="s">
        <v>153</v>
      </c>
      <c r="D18" s="482" t="str">
        <f>A6</f>
        <v>4 - CBR42-2</v>
      </c>
      <c r="E18" s="407" t="s">
        <v>153</v>
      </c>
      <c r="F18" s="483" t="str">
        <f>A4</f>
        <v>2 - CBC69-2</v>
      </c>
    </row>
    <row r="19" spans="1:6" ht="20.100000000000001" customHeight="1" thickBot="1" x14ac:dyDescent="0.25">
      <c r="A19" s="407"/>
      <c r="B19" s="400" t="s">
        <v>152</v>
      </c>
      <c r="C19" s="412"/>
      <c r="D19" s="393" t="s">
        <v>152</v>
      </c>
      <c r="E19" s="484"/>
      <c r="F19" s="393" t="s">
        <v>152</v>
      </c>
    </row>
    <row r="20" spans="1:6" ht="20.100000000000001" customHeight="1" thickBot="1" x14ac:dyDescent="0.25">
      <c r="A20" s="407"/>
      <c r="B20" s="392" t="str">
        <f>A3</f>
        <v>1 - BACLY69 - 4</v>
      </c>
      <c r="C20" s="412"/>
      <c r="D20" s="395" t="str">
        <f>A5</f>
        <v>3 - VDD63-4</v>
      </c>
      <c r="E20" s="412"/>
      <c r="F20" s="475" t="str">
        <f>A8</f>
        <v>6 - BAC15-1</v>
      </c>
    </row>
    <row r="23" spans="1:6" ht="20.100000000000001" customHeight="1" x14ac:dyDescent="0.2">
      <c r="A23" s="458">
        <f>'Pré-Nationale A'!A23</f>
        <v>45256</v>
      </c>
      <c r="B23" s="659" t="str">
        <f>'Lieux par dates'!C36</f>
        <v>ISSOIRE Gymnase Pierre De Coubertin  Boulevard Pasteur 63500</v>
      </c>
      <c r="C23" s="659"/>
      <c r="D23" s="659"/>
      <c r="E23" s="659"/>
      <c r="F23" s="659"/>
    </row>
    <row r="24" spans="1:6" ht="20.100000000000001" customHeight="1" x14ac:dyDescent="0.2">
      <c r="A24" s="459"/>
      <c r="B24" s="380" t="s">
        <v>150</v>
      </c>
      <c r="C24" s="381" t="str">
        <f>'Lieux par dates'!G36</f>
        <v>Maryvonne GIRARDIN</v>
      </c>
      <c r="D24" s="381" t="str">
        <f>'Lieux par dates'!H36</f>
        <v>06 67 50 20 58</v>
      </c>
      <c r="E24" s="382" t="str">
        <f>'Lieux par dates'!I36</f>
        <v>girardinmaryvonne@gmail.com</v>
      </c>
      <c r="F24" s="473"/>
    </row>
    <row r="25" spans="1:6" ht="20.100000000000001" customHeight="1" thickBot="1" x14ac:dyDescent="0.25">
      <c r="A25" s="459"/>
      <c r="B25" s="463"/>
      <c r="C25" s="463"/>
      <c r="D25" s="463"/>
      <c r="E25" s="463"/>
      <c r="F25" s="463"/>
    </row>
    <row r="26" spans="1:6" ht="20.100000000000001" customHeight="1" thickBot="1" x14ac:dyDescent="0.25">
      <c r="A26" s="459" t="s">
        <v>154</v>
      </c>
      <c r="B26" s="485" t="str">
        <f>A8</f>
        <v>6 - BAC15-1</v>
      </c>
      <c r="C26" s="459" t="s">
        <v>154</v>
      </c>
      <c r="D26" s="479" t="str">
        <f>A7</f>
        <v>5 - USI63-1</v>
      </c>
      <c r="E26" s="459" t="s">
        <v>154</v>
      </c>
      <c r="F26" s="395" t="str">
        <f>A5</f>
        <v>3 - VDD63-4</v>
      </c>
    </row>
    <row r="27" spans="1:6" ht="20.100000000000001" customHeight="1" thickBot="1" x14ac:dyDescent="0.25">
      <c r="A27" s="459"/>
      <c r="B27" s="393" t="s">
        <v>152</v>
      </c>
      <c r="C27" s="499"/>
      <c r="D27" s="393" t="s">
        <v>152</v>
      </c>
      <c r="E27" s="499"/>
      <c r="F27" s="393" t="s">
        <v>152</v>
      </c>
    </row>
    <row r="28" spans="1:6" ht="20.100000000000001" customHeight="1" thickBot="1" x14ac:dyDescent="0.25">
      <c r="A28" s="459"/>
      <c r="B28" s="392" t="str">
        <f>A3</f>
        <v>1 - BACLY69 - 4</v>
      </c>
      <c r="C28" s="463"/>
      <c r="D28" s="482" t="str">
        <f>A6</f>
        <v>4 - CBR42-2</v>
      </c>
      <c r="E28" s="463"/>
      <c r="F28" s="487" t="str">
        <f>A4</f>
        <v>2 - CBC69-2</v>
      </c>
    </row>
    <row r="29" spans="1:6" ht="20.100000000000001" customHeight="1" thickBot="1" x14ac:dyDescent="0.25">
      <c r="A29" s="459"/>
      <c r="B29" s="463"/>
      <c r="C29" s="463"/>
      <c r="D29" s="464"/>
      <c r="E29" s="463"/>
      <c r="F29" s="501"/>
    </row>
    <row r="30" spans="1:6" ht="20.100000000000001" customHeight="1" thickBot="1" x14ac:dyDescent="0.25">
      <c r="A30" s="459" t="s">
        <v>155</v>
      </c>
      <c r="B30" s="392" t="str">
        <f>A3</f>
        <v>1 - BACLY69 - 4</v>
      </c>
      <c r="C30" s="459" t="s">
        <v>155</v>
      </c>
      <c r="D30" s="395" t="str">
        <f>A5</f>
        <v>3 - VDD63-4</v>
      </c>
      <c r="E30" s="459" t="s">
        <v>155</v>
      </c>
      <c r="F30" s="487" t="str">
        <f>A4</f>
        <v>2 - CBC69-2</v>
      </c>
    </row>
    <row r="31" spans="1:6" ht="20.100000000000001" customHeight="1" thickBot="1" x14ac:dyDescent="0.25">
      <c r="A31" s="459"/>
      <c r="B31" s="393" t="s">
        <v>152</v>
      </c>
      <c r="C31" s="463"/>
      <c r="D31" s="393" t="s">
        <v>152</v>
      </c>
      <c r="E31" s="500"/>
      <c r="F31" s="393" t="s">
        <v>152</v>
      </c>
    </row>
    <row r="32" spans="1:6" ht="20.100000000000001" customHeight="1" thickBot="1" x14ac:dyDescent="0.25">
      <c r="A32" s="459"/>
      <c r="B32" s="490" t="str">
        <f>A6</f>
        <v>4 - CBR42-2</v>
      </c>
      <c r="C32" s="463"/>
      <c r="D32" s="475" t="str">
        <f>A8</f>
        <v>6 - BAC15-1</v>
      </c>
      <c r="E32" s="463"/>
      <c r="F32" s="479" t="str">
        <f>A7</f>
        <v>5 - USI63-1</v>
      </c>
    </row>
    <row r="33" spans="1:7" ht="20.100000000000001" customHeight="1" x14ac:dyDescent="0.2">
      <c r="A33" s="92"/>
    </row>
    <row r="34" spans="1:7" ht="20.100000000000001" customHeight="1" x14ac:dyDescent="0.2">
      <c r="A34" s="92"/>
    </row>
    <row r="35" spans="1:7" ht="20.100000000000001" customHeight="1" x14ac:dyDescent="0.2">
      <c r="A35" s="436">
        <f>'Pré-Nationale A'!A35</f>
        <v>45319</v>
      </c>
      <c r="B35" s="655" t="str">
        <f>'Lieux par dates'!C58</f>
        <v>CLERMONT-FERRAND VDD      Gymnase René Soulier     Rue de Condorcet    63000</v>
      </c>
      <c r="C35" s="655"/>
      <c r="D35" s="655"/>
      <c r="E35" s="655"/>
      <c r="F35" s="655"/>
    </row>
    <row r="36" spans="1:7" ht="20.100000000000001" customHeight="1" x14ac:dyDescent="0.2">
      <c r="A36" s="437"/>
      <c r="B36" s="380" t="s">
        <v>150</v>
      </c>
      <c r="C36" s="381" t="str">
        <f>'Lieux par dates'!G58</f>
        <v>Wilfried PERSONNAT</v>
      </c>
      <c r="D36" s="381" t="str">
        <f>'Lieux par dates'!H58</f>
        <v>06 30 44 30 71</v>
      </c>
      <c r="E36" s="382" t="str">
        <f>'Lieux par dates'!I58</f>
        <v>wilfriedpersonnat@gmail.com</v>
      </c>
      <c r="F36" s="473"/>
    </row>
    <row r="37" spans="1:7" ht="20.100000000000001" customHeight="1" thickBot="1" x14ac:dyDescent="0.25">
      <c r="A37" s="437"/>
      <c r="B37" s="441"/>
      <c r="C37" s="441"/>
      <c r="D37" s="441"/>
      <c r="E37" s="441"/>
      <c r="F37" s="441"/>
    </row>
    <row r="38" spans="1:7" ht="20.100000000000001" customHeight="1" thickBot="1" x14ac:dyDescent="0.25">
      <c r="A38" s="437" t="s">
        <v>156</v>
      </c>
      <c r="B38" s="479" t="str">
        <f>A7</f>
        <v>5 - USI63-1</v>
      </c>
      <c r="C38" s="437" t="s">
        <v>156</v>
      </c>
      <c r="D38" s="482" t="str">
        <f>A6</f>
        <v>4 - CBR42-2</v>
      </c>
      <c r="E38" s="437" t="s">
        <v>156</v>
      </c>
      <c r="F38" s="392" t="str">
        <f>A3</f>
        <v>1 - BACLY69 - 4</v>
      </c>
    </row>
    <row r="39" spans="1:7" ht="20.100000000000001" customHeight="1" thickBot="1" x14ac:dyDescent="0.25">
      <c r="A39" s="437"/>
      <c r="B39" s="393" t="s">
        <v>152</v>
      </c>
      <c r="C39" s="451"/>
      <c r="D39" s="393" t="s">
        <v>152</v>
      </c>
      <c r="E39" s="451"/>
      <c r="F39" s="393" t="s">
        <v>152</v>
      </c>
    </row>
    <row r="40" spans="1:7" ht="20.100000000000001" customHeight="1" thickBot="1" x14ac:dyDescent="0.25">
      <c r="A40" s="437"/>
      <c r="B40" s="395" t="str">
        <f>A5</f>
        <v>3 - VDD63-4</v>
      </c>
      <c r="C40" s="441"/>
      <c r="D40" s="475" t="str">
        <f>A8</f>
        <v>6 - BAC15-1</v>
      </c>
      <c r="E40" s="441"/>
      <c r="F40" s="487" t="str">
        <f>A4</f>
        <v>2 - CBC69-2</v>
      </c>
    </row>
    <row r="41" spans="1:7" ht="20.100000000000001" customHeight="1" thickBot="1" x14ac:dyDescent="0.25">
      <c r="A41" s="437"/>
      <c r="B41" s="441"/>
      <c r="C41" s="441"/>
      <c r="D41" s="442"/>
      <c r="E41" s="441"/>
      <c r="F41" s="442"/>
    </row>
    <row r="42" spans="1:7" ht="20.100000000000001" customHeight="1" thickBot="1" x14ac:dyDescent="0.25">
      <c r="A42" s="437" t="s">
        <v>157</v>
      </c>
      <c r="B42" s="395" t="str">
        <f>A5</f>
        <v>3 - VDD63-4</v>
      </c>
      <c r="C42" s="437" t="s">
        <v>157</v>
      </c>
      <c r="D42" s="482" t="str">
        <f>A6</f>
        <v>4 - CBR42-2</v>
      </c>
      <c r="E42" s="437" t="s">
        <v>157</v>
      </c>
      <c r="F42" s="475" t="str">
        <f>A8</f>
        <v>6 - BAC15-1</v>
      </c>
    </row>
    <row r="43" spans="1:7" s="99" customFormat="1" ht="20.100000000000001" customHeight="1" thickBot="1" x14ac:dyDescent="0.25">
      <c r="A43" s="437"/>
      <c r="B43" s="393" t="s">
        <v>152</v>
      </c>
      <c r="C43" s="441"/>
      <c r="D43" s="393" t="s">
        <v>152</v>
      </c>
      <c r="E43" s="502"/>
      <c r="F43" s="393" t="s">
        <v>152</v>
      </c>
      <c r="G43" s="98"/>
    </row>
    <row r="44" spans="1:7" s="99" customFormat="1" ht="20.100000000000001" customHeight="1" thickBot="1" x14ac:dyDescent="0.25">
      <c r="A44" s="437"/>
      <c r="B44" s="392" t="str">
        <f>A3</f>
        <v>1 - BACLY69 - 4</v>
      </c>
      <c r="C44" s="441"/>
      <c r="D44" s="479" t="str">
        <f>A7</f>
        <v>5 - USI63-1</v>
      </c>
      <c r="E44" s="441"/>
      <c r="F44" s="487" t="str">
        <f>A4</f>
        <v>2 - CBC69-2</v>
      </c>
      <c r="G44" s="98"/>
    </row>
    <row r="45" spans="1:7" s="99" customFormat="1" ht="20.100000000000001" customHeight="1" x14ac:dyDescent="0.2">
      <c r="A45" s="100"/>
      <c r="F45" s="101"/>
      <c r="G45" s="98"/>
    </row>
    <row r="46" spans="1:7" s="99" customFormat="1" ht="20.100000000000001" customHeight="1" x14ac:dyDescent="0.2">
      <c r="A46" s="100"/>
      <c r="G46" s="98"/>
    </row>
    <row r="47" spans="1:7" s="99" customFormat="1" ht="20.100000000000001" customHeight="1" x14ac:dyDescent="0.2">
      <c r="A47" s="378">
        <f>'Pré-Nationale A'!A47</f>
        <v>45347</v>
      </c>
      <c r="B47" s="651" t="str">
        <f>'Lieux par dates'!C72</f>
        <v>CHASSIEU  Gymnase du raquin  Boulevard du Raquin  69680</v>
      </c>
      <c r="C47" s="651"/>
      <c r="D47" s="651"/>
      <c r="E47" s="651"/>
      <c r="F47" s="651"/>
      <c r="G47" s="98"/>
    </row>
    <row r="48" spans="1:7" s="99" customFormat="1" ht="20.100000000000001" customHeight="1" x14ac:dyDescent="0.2">
      <c r="A48" s="383"/>
      <c r="B48" s="380" t="s">
        <v>150</v>
      </c>
      <c r="C48" s="381" t="str">
        <f>'Lieux par dates'!G72</f>
        <v>Maxence VIDAL</v>
      </c>
      <c r="D48" s="381" t="str">
        <f>'Lieux par dates'!H72</f>
        <v>06 95 13 28 39</v>
      </c>
      <c r="E48" s="382" t="str">
        <f>'Lieux par dates'!I72</f>
        <v>maxence.vidal.bad@gmail.com</v>
      </c>
      <c r="F48" s="473"/>
      <c r="G48" s="98"/>
    </row>
    <row r="49" spans="1:7" s="99" customFormat="1" ht="20.100000000000001" customHeight="1" thickBot="1" x14ac:dyDescent="0.25">
      <c r="A49" s="383"/>
      <c r="B49" s="384"/>
      <c r="C49" s="385"/>
      <c r="D49" s="386"/>
      <c r="E49" s="492"/>
      <c r="F49" s="396"/>
      <c r="G49" s="98"/>
    </row>
    <row r="50" spans="1:7" s="99" customFormat="1" ht="20.100000000000001" customHeight="1" thickBot="1" x14ac:dyDescent="0.25">
      <c r="A50" s="383" t="s">
        <v>158</v>
      </c>
      <c r="B50" s="392" t="str">
        <f>A3</f>
        <v>1 - BACLY69 - 4</v>
      </c>
      <c r="C50" s="383" t="s">
        <v>158</v>
      </c>
      <c r="D50" s="475" t="str">
        <f>A8</f>
        <v>6 - BAC15-1</v>
      </c>
      <c r="E50" s="383" t="s">
        <v>158</v>
      </c>
      <c r="F50" s="480" t="str">
        <f>A4</f>
        <v>2 - CBC69-2</v>
      </c>
      <c r="G50" s="98"/>
    </row>
    <row r="51" spans="1:7" ht="20.100000000000001" customHeight="1" thickBot="1" x14ac:dyDescent="0.25">
      <c r="A51" s="383"/>
      <c r="B51" s="393" t="s">
        <v>152</v>
      </c>
      <c r="C51" s="466"/>
      <c r="D51" s="393" t="s">
        <v>152</v>
      </c>
      <c r="E51" s="466"/>
      <c r="F51" s="478" t="s">
        <v>152</v>
      </c>
    </row>
    <row r="52" spans="1:7" ht="20.100000000000001" customHeight="1" thickBot="1" x14ac:dyDescent="0.25">
      <c r="A52" s="383"/>
      <c r="B52" s="479" t="str">
        <f>A7</f>
        <v>5 - USI63-1</v>
      </c>
      <c r="C52" s="396"/>
      <c r="D52" s="482" t="str">
        <f>A6</f>
        <v>4 - CBR42-2</v>
      </c>
      <c r="E52" s="396"/>
      <c r="F52" s="395" t="str">
        <f>A5</f>
        <v>3 - VDD63-4</v>
      </c>
    </row>
    <row r="53" spans="1:7" ht="20.100000000000001" customHeight="1" thickBot="1" x14ac:dyDescent="0.25">
      <c r="A53" s="383"/>
      <c r="B53" s="396"/>
      <c r="C53" s="396"/>
      <c r="D53" s="398"/>
      <c r="E53" s="396"/>
      <c r="F53" s="493"/>
    </row>
    <row r="54" spans="1:7" ht="20.100000000000001" customHeight="1" thickBot="1" x14ac:dyDescent="0.25">
      <c r="A54" s="383" t="s">
        <v>159</v>
      </c>
      <c r="B54" s="392" t="str">
        <f>A3</f>
        <v>1 - BACLY69 - 4</v>
      </c>
      <c r="C54" s="383" t="s">
        <v>159</v>
      </c>
      <c r="D54" s="395" t="str">
        <f>A5</f>
        <v>3 - VDD63-4</v>
      </c>
      <c r="E54" s="383" t="s">
        <v>159</v>
      </c>
      <c r="F54" s="483" t="str">
        <f>A4</f>
        <v>2 - CBC69-2</v>
      </c>
    </row>
    <row r="55" spans="1:7" ht="20.100000000000001" customHeight="1" thickBot="1" x14ac:dyDescent="0.25">
      <c r="A55" s="383"/>
      <c r="B55" s="400" t="s">
        <v>152</v>
      </c>
      <c r="C55" s="396"/>
      <c r="D55" s="393" t="s">
        <v>152</v>
      </c>
      <c r="E55" s="494"/>
      <c r="F55" s="393" t="s">
        <v>152</v>
      </c>
    </row>
    <row r="56" spans="1:7" ht="20.100000000000001" customHeight="1" thickBot="1" x14ac:dyDescent="0.25">
      <c r="A56" s="383"/>
      <c r="B56" s="475" t="str">
        <f>A8</f>
        <v>6 - BAC15-1</v>
      </c>
      <c r="C56" s="396"/>
      <c r="D56" s="479" t="str">
        <f>A7</f>
        <v>5 - USI63-1</v>
      </c>
      <c r="E56" s="396"/>
      <c r="F56" s="482" t="str">
        <f>A6</f>
        <v>4 - CBR42-2</v>
      </c>
    </row>
    <row r="57" spans="1:7" ht="20.100000000000001" customHeight="1" x14ac:dyDescent="0.2">
      <c r="F57" s="495"/>
    </row>
    <row r="59" spans="1:7" ht="20.100000000000001" customHeight="1" thickBot="1" x14ac:dyDescent="0.25">
      <c r="A59" s="415">
        <f>'Pré-Nationale A'!A59</f>
        <v>45375</v>
      </c>
      <c r="B59" s="656" t="str">
        <f>'Lieux par dates'!C86</f>
        <v>LYON BACLY   Gymnase FERBER    19 rue du Bourbonnais   69009</v>
      </c>
      <c r="C59" s="656"/>
      <c r="D59" s="656"/>
      <c r="E59" s="656"/>
      <c r="F59" s="656"/>
    </row>
    <row r="60" spans="1:7" ht="20.100000000000001" customHeight="1" thickBot="1" x14ac:dyDescent="0.25">
      <c r="A60" s="416"/>
      <c r="B60" s="380" t="s">
        <v>150</v>
      </c>
      <c r="C60" s="496" t="str">
        <f>'Lieux par dates'!G86</f>
        <v>Patrice TOURSEL</v>
      </c>
      <c r="D60" s="497" t="str">
        <f>'Lieux par dates'!H86</f>
        <v>06 30 89 41 41</v>
      </c>
      <c r="E60" s="498" t="str">
        <f>'Lieux par dates'!I86</f>
        <v>ptoursel@gmail.com</v>
      </c>
      <c r="F60" s="473"/>
    </row>
    <row r="61" spans="1:7" ht="20.100000000000001" customHeight="1" thickBot="1" x14ac:dyDescent="0.25">
      <c r="A61" s="416"/>
      <c r="B61" s="417"/>
      <c r="C61" s="418"/>
      <c r="D61" s="419"/>
      <c r="E61" s="503"/>
      <c r="F61" s="420"/>
    </row>
    <row r="62" spans="1:7" ht="20.100000000000001" customHeight="1" thickBot="1" x14ac:dyDescent="0.25">
      <c r="A62" s="416" t="s">
        <v>160</v>
      </c>
      <c r="B62" s="490" t="str">
        <f>A6</f>
        <v>4 - CBR42-2</v>
      </c>
      <c r="C62" s="416" t="s">
        <v>160</v>
      </c>
      <c r="D62" s="475" t="str">
        <f>A8</f>
        <v>6 - BAC15-1</v>
      </c>
      <c r="E62" s="416" t="s">
        <v>160</v>
      </c>
      <c r="F62" s="479" t="str">
        <f>A7</f>
        <v>5 - USI63-1</v>
      </c>
    </row>
    <row r="63" spans="1:7" ht="20.100000000000001" customHeight="1" thickBot="1" x14ac:dyDescent="0.25">
      <c r="A63" s="416"/>
      <c r="B63" s="393" t="s">
        <v>152</v>
      </c>
      <c r="C63" s="486"/>
      <c r="D63" s="393" t="s">
        <v>152</v>
      </c>
      <c r="E63" s="486"/>
      <c r="F63" s="478" t="s">
        <v>152</v>
      </c>
    </row>
    <row r="64" spans="1:7" ht="20.100000000000001" customHeight="1" thickBot="1" x14ac:dyDescent="0.25">
      <c r="A64" s="416"/>
      <c r="B64" s="392" t="str">
        <f>A3</f>
        <v>1 - BACLY69 - 4</v>
      </c>
      <c r="C64" s="420"/>
      <c r="D64" s="395" t="str">
        <f>A5</f>
        <v>3 - VDD63-4</v>
      </c>
      <c r="E64" s="420"/>
      <c r="F64" s="480" t="str">
        <f>A4</f>
        <v>2 - CBC69-2</v>
      </c>
    </row>
    <row r="65" spans="1:6" ht="20.100000000000001" customHeight="1" thickBot="1" x14ac:dyDescent="0.25">
      <c r="A65" s="416"/>
      <c r="B65" s="420"/>
      <c r="C65" s="420"/>
      <c r="D65" s="421"/>
      <c r="E65" s="420"/>
      <c r="F65" s="488"/>
    </row>
    <row r="66" spans="1:6" ht="20.100000000000001" customHeight="1" thickBot="1" x14ac:dyDescent="0.25">
      <c r="A66" s="416" t="s">
        <v>161</v>
      </c>
      <c r="B66" s="483" t="str">
        <f>A4</f>
        <v>2 - CBC69-2</v>
      </c>
      <c r="C66" s="416" t="s">
        <v>161</v>
      </c>
      <c r="D66" s="395" t="str">
        <f>A5</f>
        <v>3 - VDD63-4</v>
      </c>
      <c r="E66" s="416" t="s">
        <v>161</v>
      </c>
      <c r="F66" s="479" t="str">
        <f>A7</f>
        <v>5 - USI63-1</v>
      </c>
    </row>
    <row r="67" spans="1:6" ht="20.100000000000001" customHeight="1" thickBot="1" x14ac:dyDescent="0.25">
      <c r="A67" s="416"/>
      <c r="B67" s="400" t="s">
        <v>152</v>
      </c>
      <c r="C67" s="420"/>
      <c r="D67" s="393" t="s">
        <v>152</v>
      </c>
      <c r="E67" s="489"/>
      <c r="F67" s="393" t="s">
        <v>152</v>
      </c>
    </row>
    <row r="68" spans="1:6" ht="20.100000000000001" customHeight="1" thickBot="1" x14ac:dyDescent="0.25">
      <c r="A68" s="416"/>
      <c r="B68" s="392" t="str">
        <f>A3</f>
        <v>1 - BACLY69 - 4</v>
      </c>
      <c r="C68" s="420"/>
      <c r="D68" s="490" t="str">
        <f>A6</f>
        <v>4 - CBR42-2</v>
      </c>
      <c r="E68" s="420"/>
      <c r="F68" s="475" t="str">
        <f>A8</f>
        <v>6 - BAC15-1</v>
      </c>
    </row>
  </sheetData>
  <mergeCells count="6">
    <mergeCell ref="B59:F59"/>
    <mergeCell ref="A2:B2"/>
    <mergeCell ref="B11:F11"/>
    <mergeCell ref="B23:F23"/>
    <mergeCell ref="B35:F35"/>
    <mergeCell ref="B47:F47"/>
  </mergeCells>
  <hyperlinks>
    <hyperlink ref="E24" r:id="rId1" display="dominique.caillaboux@orange.fr" xr:uid="{1C22BF2A-C77A-48A4-8764-8C44E2C7DA22}"/>
    <hyperlink ref="E36" r:id="rId2" display="come.chirat@outlook.fr" xr:uid="{0C8967EB-9258-4E9C-8E75-6DF7B2A1562F}"/>
    <hyperlink ref="E48" r:id="rId3" display="kelly74.g@gmail.com " xr:uid="{EFD66063-BBF6-4722-98E8-484B3BD336F4}"/>
    <hyperlink ref="E12" r:id="rId4" display="jfetmaroux@free.fr" xr:uid="{AB61A811-EDBD-4332-9734-6AADEED2D504}"/>
    <hyperlink ref="E60" r:id="rId5" display="come.chirat@outlook.fr" xr:uid="{DE64C49B-2DB8-4D65-8577-6FE7547D0AA9}"/>
  </hyperlinks>
  <printOptions horizontalCentered="1" verticalCentered="1"/>
  <pageMargins left="0.11811023622047245" right="0.11811023622047245" top="0.59055118110236227" bottom="0.19685039370078741" header="0.6692913385826772" footer="0.51181102362204722"/>
  <pageSetup paperSize="9" scale="92" orientation="landscape" horizontalDpi="4294967295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F62C-6707-40D3-929E-9FD53BDDF04B}">
  <dimension ref="A2:H68"/>
  <sheetViews>
    <sheetView topLeftCell="A55" zoomScaleNormal="100" zoomScaleSheetLayoutView="100" workbookViewId="0">
      <selection activeCell="C71" sqref="C71"/>
    </sheetView>
  </sheetViews>
  <sheetFormatPr baseColWidth="10" defaultRowHeight="20.100000000000001" customHeight="1" x14ac:dyDescent="0.2"/>
  <cols>
    <col min="1" max="1" width="25.28515625" style="51" customWidth="1"/>
    <col min="2" max="2" width="34.5703125" style="51" bestFit="1" customWidth="1"/>
    <col min="3" max="3" width="27.42578125" style="51" customWidth="1"/>
    <col min="4" max="4" width="31.5703125" style="51" customWidth="1"/>
    <col min="5" max="5" width="30.85546875" style="51" bestFit="1" customWidth="1"/>
    <col min="6" max="6" width="31.5703125" style="51" customWidth="1"/>
    <col min="7" max="7" width="17.85546875" style="65" customWidth="1"/>
    <col min="8" max="8" width="31" style="51" bestFit="1" customWidth="1"/>
    <col min="9" max="16384" width="11.42578125" style="51"/>
  </cols>
  <sheetData>
    <row r="2" spans="1:8" ht="20.100000000000001" customHeight="1" thickBot="1" x14ac:dyDescent="0.25">
      <c r="A2" s="653" t="str">
        <f>'[2]ICR 2022 2023'!D42</f>
        <v>R3 B</v>
      </c>
      <c r="B2" s="654"/>
      <c r="C2" s="361" t="s">
        <v>146</v>
      </c>
      <c r="D2" s="361" t="s">
        <v>147</v>
      </c>
      <c r="E2" s="361" t="s">
        <v>148</v>
      </c>
      <c r="F2" s="361" t="s">
        <v>149</v>
      </c>
      <c r="G2" s="362" t="s">
        <v>147</v>
      </c>
      <c r="H2" s="361" t="s">
        <v>148</v>
      </c>
    </row>
    <row r="3" spans="1:8" ht="20.100000000000001" customHeight="1" thickBot="1" x14ac:dyDescent="0.25">
      <c r="A3" s="40" t="s">
        <v>100</v>
      </c>
      <c r="B3" s="47" t="s">
        <v>101</v>
      </c>
      <c r="C3" s="467" t="s">
        <v>551</v>
      </c>
      <c r="D3" s="468">
        <v>640373232</v>
      </c>
      <c r="E3" s="364" t="s">
        <v>557</v>
      </c>
      <c r="F3" s="467"/>
      <c r="G3" s="468"/>
      <c r="H3" s="364"/>
    </row>
    <row r="4" spans="1:8" ht="20.100000000000001" customHeight="1" thickBot="1" x14ac:dyDescent="0.25">
      <c r="A4" s="8" t="s">
        <v>108</v>
      </c>
      <c r="B4" s="9" t="s">
        <v>109</v>
      </c>
      <c r="C4" s="116" t="s">
        <v>552</v>
      </c>
      <c r="D4" s="122">
        <v>665763647</v>
      </c>
      <c r="E4" s="364" t="s">
        <v>558</v>
      </c>
      <c r="F4" s="116" t="s">
        <v>564</v>
      </c>
      <c r="G4" s="122">
        <v>698470184</v>
      </c>
      <c r="H4" s="364" t="s">
        <v>569</v>
      </c>
    </row>
    <row r="5" spans="1:8" ht="20.100000000000001" customHeight="1" thickBot="1" x14ac:dyDescent="0.25">
      <c r="A5" s="12" t="s">
        <v>116</v>
      </c>
      <c r="B5" s="13" t="s">
        <v>117</v>
      </c>
      <c r="C5" s="117" t="s">
        <v>553</v>
      </c>
      <c r="D5" s="123" t="s">
        <v>563</v>
      </c>
      <c r="E5" s="364" t="s">
        <v>559</v>
      </c>
      <c r="F5" s="117" t="s">
        <v>565</v>
      </c>
      <c r="G5" s="123" t="s">
        <v>574</v>
      </c>
      <c r="H5" s="364" t="s">
        <v>570</v>
      </c>
    </row>
    <row r="6" spans="1:8" ht="20.100000000000001" customHeight="1" thickBot="1" x14ac:dyDescent="0.25">
      <c r="A6" s="14" t="s">
        <v>124</v>
      </c>
      <c r="B6" s="15" t="s">
        <v>125</v>
      </c>
      <c r="C6" s="469" t="s">
        <v>554</v>
      </c>
      <c r="D6" s="470">
        <v>672485931</v>
      </c>
      <c r="E6" s="364" t="s">
        <v>560</v>
      </c>
      <c r="F6" s="469" t="s">
        <v>566</v>
      </c>
      <c r="G6" s="470">
        <v>604177590</v>
      </c>
      <c r="H6" s="364" t="s">
        <v>571</v>
      </c>
    </row>
    <row r="7" spans="1:8" ht="20.100000000000001" customHeight="1" thickBot="1" x14ac:dyDescent="0.25">
      <c r="A7" s="16" t="s">
        <v>132</v>
      </c>
      <c r="B7" s="17" t="s">
        <v>133</v>
      </c>
      <c r="C7" s="471" t="s">
        <v>555</v>
      </c>
      <c r="D7" s="472">
        <v>768317742</v>
      </c>
      <c r="E7" s="364" t="s">
        <v>561</v>
      </c>
      <c r="F7" s="471" t="s">
        <v>567</v>
      </c>
      <c r="G7" s="472">
        <v>656852129</v>
      </c>
      <c r="H7" s="364" t="s">
        <v>572</v>
      </c>
    </row>
    <row r="8" spans="1:8" ht="20.100000000000001" customHeight="1" thickBot="1" x14ac:dyDescent="0.25">
      <c r="A8" s="18" t="s">
        <v>140</v>
      </c>
      <c r="B8" s="19" t="s">
        <v>141</v>
      </c>
      <c r="C8" s="120" t="s">
        <v>556</v>
      </c>
      <c r="D8" s="126">
        <v>781315498</v>
      </c>
      <c r="E8" s="364" t="s">
        <v>562</v>
      </c>
      <c r="F8" s="120" t="s">
        <v>568</v>
      </c>
      <c r="G8" s="126">
        <v>616608015</v>
      </c>
      <c r="H8" s="364" t="s">
        <v>573</v>
      </c>
    </row>
    <row r="9" spans="1:8" ht="20.100000000000001" customHeight="1" x14ac:dyDescent="0.2">
      <c r="H9" s="66"/>
    </row>
    <row r="11" spans="1:8" ht="20.100000000000001" customHeight="1" x14ac:dyDescent="0.2">
      <c r="A11" s="378">
        <f>'Régionale 3 A'!A11</f>
        <v>45207</v>
      </c>
      <c r="B11" s="651" t="str">
        <f>'Lieux par dates'!C15</f>
        <v>BEAUMONT     Gymnase de l'Artière     Avenue du stade     63110</v>
      </c>
      <c r="C11" s="651"/>
      <c r="D11" s="651"/>
      <c r="E11" s="651"/>
      <c r="F11" s="651"/>
    </row>
    <row r="12" spans="1:8" ht="20.100000000000001" customHeight="1" x14ac:dyDescent="0.2">
      <c r="A12" s="383"/>
      <c r="B12" s="380" t="s">
        <v>150</v>
      </c>
      <c r="C12" s="381" t="str">
        <f>'Lieux par dates'!G15</f>
        <v>Jean-François ROUX</v>
      </c>
      <c r="D12" s="381" t="str">
        <f>'Lieux par dates'!H15</f>
        <v>07 82 24 68 60</v>
      </c>
      <c r="E12" s="382" t="str">
        <f>'Lieux par dates'!I15</f>
        <v>jfetmaroux@free.fr</v>
      </c>
      <c r="F12" s="473"/>
    </row>
    <row r="13" spans="1:8" ht="20.100000000000001" customHeight="1" thickBot="1" x14ac:dyDescent="0.25">
      <c r="A13" s="383"/>
      <c r="B13" s="384"/>
      <c r="C13" s="385"/>
      <c r="D13" s="386"/>
      <c r="E13" s="492"/>
      <c r="F13" s="396"/>
    </row>
    <row r="14" spans="1:8" ht="20.100000000000001" customHeight="1" thickBot="1" x14ac:dyDescent="0.25">
      <c r="A14" s="383" t="s">
        <v>151</v>
      </c>
      <c r="B14" s="392" t="str">
        <f>A3</f>
        <v>1 -  ABCD63 - 1</v>
      </c>
      <c r="C14" s="383" t="s">
        <v>151</v>
      </c>
      <c r="D14" s="475" t="str">
        <f>A8</f>
        <v>6 - SOBAD42-1</v>
      </c>
      <c r="E14" s="383" t="s">
        <v>151</v>
      </c>
      <c r="F14" s="476" t="str">
        <f>A6</f>
        <v>4 - BCF42-1</v>
      </c>
    </row>
    <row r="15" spans="1:8" ht="20.100000000000001" customHeight="1" thickBot="1" x14ac:dyDescent="0.25">
      <c r="A15" s="383"/>
      <c r="B15" s="393" t="s">
        <v>152</v>
      </c>
      <c r="C15" s="466"/>
      <c r="D15" s="393" t="s">
        <v>152</v>
      </c>
      <c r="E15" s="466"/>
      <c r="F15" s="478" t="s">
        <v>152</v>
      </c>
    </row>
    <row r="16" spans="1:8" ht="20.100000000000001" customHeight="1" thickBot="1" x14ac:dyDescent="0.25">
      <c r="A16" s="383"/>
      <c r="B16" s="395" t="str">
        <f>A5</f>
        <v>3 - ASMC69-1</v>
      </c>
      <c r="C16" s="396"/>
      <c r="D16" s="479" t="str">
        <f>A7</f>
        <v>5 - BCVIL69 - 2</v>
      </c>
      <c r="E16" s="396"/>
      <c r="F16" s="480" t="str">
        <f>A4</f>
        <v>2 - I'MBAD63-2</v>
      </c>
    </row>
    <row r="17" spans="1:6" ht="20.100000000000001" customHeight="1" thickBot="1" x14ac:dyDescent="0.25">
      <c r="A17" s="383"/>
      <c r="B17" s="396"/>
      <c r="C17" s="396"/>
      <c r="D17" s="398"/>
      <c r="E17" s="396"/>
      <c r="F17" s="493"/>
    </row>
    <row r="18" spans="1:6" ht="20.100000000000001" customHeight="1" thickBot="1" x14ac:dyDescent="0.25">
      <c r="A18" s="383" t="s">
        <v>153</v>
      </c>
      <c r="B18" s="479" t="str">
        <f>A7</f>
        <v>5 - BCVIL69 - 2</v>
      </c>
      <c r="C18" s="383" t="s">
        <v>153</v>
      </c>
      <c r="D18" s="482" t="str">
        <f>A6</f>
        <v>4 - BCF42-1</v>
      </c>
      <c r="E18" s="383" t="s">
        <v>153</v>
      </c>
      <c r="F18" s="483" t="str">
        <f>A4</f>
        <v>2 - I'MBAD63-2</v>
      </c>
    </row>
    <row r="19" spans="1:6" ht="20.100000000000001" customHeight="1" thickBot="1" x14ac:dyDescent="0.25">
      <c r="A19" s="383"/>
      <c r="B19" s="400" t="s">
        <v>152</v>
      </c>
      <c r="C19" s="396"/>
      <c r="D19" s="393" t="s">
        <v>152</v>
      </c>
      <c r="E19" s="494"/>
      <c r="F19" s="393" t="s">
        <v>152</v>
      </c>
    </row>
    <row r="20" spans="1:6" ht="20.100000000000001" customHeight="1" thickBot="1" x14ac:dyDescent="0.25">
      <c r="A20" s="383"/>
      <c r="B20" s="392" t="str">
        <f>A3</f>
        <v>1 -  ABCD63 - 1</v>
      </c>
      <c r="C20" s="396"/>
      <c r="D20" s="395" t="str">
        <f>A5</f>
        <v>3 - ASMC69-1</v>
      </c>
      <c r="E20" s="396"/>
      <c r="F20" s="475" t="str">
        <f>A8</f>
        <v>6 - SOBAD42-1</v>
      </c>
    </row>
    <row r="23" spans="1:6" ht="20.100000000000001" customHeight="1" x14ac:dyDescent="0.2">
      <c r="A23" s="402">
        <f>'Régionale 3 A'!A23</f>
        <v>45256</v>
      </c>
      <c r="B23" s="649" t="str">
        <f>'Lieux par dates'!C37</f>
        <v>FIRMINY  GM3  Rue de Chanzy  42700</v>
      </c>
      <c r="C23" s="649"/>
      <c r="D23" s="649"/>
      <c r="E23" s="649"/>
      <c r="F23" s="649"/>
    </row>
    <row r="24" spans="1:6" ht="20.100000000000001" customHeight="1" x14ac:dyDescent="0.2">
      <c r="A24" s="407"/>
      <c r="B24" s="380" t="s">
        <v>150</v>
      </c>
      <c r="C24" s="381" t="str">
        <f>'Lieux par dates'!G37</f>
        <v>Alex RENAUD-GOUD</v>
      </c>
      <c r="D24" s="381" t="str">
        <f>'Lieux par dates'!H37</f>
        <v>06 26 28 61 44</v>
      </c>
      <c r="E24" s="382" t="str">
        <f>'Lieux par dates'!I37</f>
        <v>alex.renaudgoud@sfr.fr</v>
      </c>
      <c r="F24" s="473"/>
    </row>
    <row r="25" spans="1:6" ht="20.100000000000001" customHeight="1" thickBot="1" x14ac:dyDescent="0.25">
      <c r="A25" s="407"/>
      <c r="B25" s="412"/>
      <c r="C25" s="412"/>
      <c r="D25" s="412"/>
      <c r="E25" s="412"/>
      <c r="F25" s="412"/>
    </row>
    <row r="26" spans="1:6" ht="20.100000000000001" customHeight="1" thickBot="1" x14ac:dyDescent="0.25">
      <c r="A26" s="407" t="s">
        <v>154</v>
      </c>
      <c r="B26" s="485" t="str">
        <f>A8</f>
        <v>6 - SOBAD42-1</v>
      </c>
      <c r="C26" s="407" t="s">
        <v>154</v>
      </c>
      <c r="D26" s="479" t="str">
        <f>A7</f>
        <v>5 - BCVIL69 - 2</v>
      </c>
      <c r="E26" s="407" t="s">
        <v>154</v>
      </c>
      <c r="F26" s="395" t="str">
        <f>A5</f>
        <v>3 - ASMC69-1</v>
      </c>
    </row>
    <row r="27" spans="1:6" ht="20.100000000000001" customHeight="1" thickBot="1" x14ac:dyDescent="0.25">
      <c r="A27" s="407"/>
      <c r="B27" s="393" t="s">
        <v>152</v>
      </c>
      <c r="C27" s="477"/>
      <c r="D27" s="393" t="s">
        <v>152</v>
      </c>
      <c r="E27" s="477"/>
      <c r="F27" s="393" t="s">
        <v>152</v>
      </c>
    </row>
    <row r="28" spans="1:6" ht="20.100000000000001" customHeight="1" thickBot="1" x14ac:dyDescent="0.25">
      <c r="A28" s="407"/>
      <c r="B28" s="392" t="str">
        <f>A3</f>
        <v>1 -  ABCD63 - 1</v>
      </c>
      <c r="C28" s="412"/>
      <c r="D28" s="482" t="str">
        <f>A6</f>
        <v>4 - BCF42-1</v>
      </c>
      <c r="E28" s="412"/>
      <c r="F28" s="487" t="str">
        <f>A4</f>
        <v>2 - I'MBAD63-2</v>
      </c>
    </row>
    <row r="29" spans="1:6" ht="20.100000000000001" customHeight="1" thickBot="1" x14ac:dyDescent="0.25">
      <c r="A29" s="407"/>
      <c r="B29" s="412"/>
      <c r="C29" s="412"/>
      <c r="D29" s="413"/>
      <c r="E29" s="412"/>
      <c r="F29" s="481"/>
    </row>
    <row r="30" spans="1:6" ht="20.100000000000001" customHeight="1" thickBot="1" x14ac:dyDescent="0.25">
      <c r="A30" s="407" t="s">
        <v>155</v>
      </c>
      <c r="B30" s="392" t="str">
        <f>A3</f>
        <v>1 -  ABCD63 - 1</v>
      </c>
      <c r="C30" s="407" t="s">
        <v>155</v>
      </c>
      <c r="D30" s="395" t="str">
        <f>A5</f>
        <v>3 - ASMC69-1</v>
      </c>
      <c r="E30" s="407" t="s">
        <v>155</v>
      </c>
      <c r="F30" s="487" t="str">
        <f>A4</f>
        <v>2 - I'MBAD63-2</v>
      </c>
    </row>
    <row r="31" spans="1:6" ht="20.100000000000001" customHeight="1" thickBot="1" x14ac:dyDescent="0.25">
      <c r="A31" s="407"/>
      <c r="B31" s="393" t="s">
        <v>152</v>
      </c>
      <c r="C31" s="412"/>
      <c r="D31" s="393" t="s">
        <v>152</v>
      </c>
      <c r="E31" s="484"/>
      <c r="F31" s="393" t="s">
        <v>152</v>
      </c>
    </row>
    <row r="32" spans="1:6" ht="20.100000000000001" customHeight="1" thickBot="1" x14ac:dyDescent="0.25">
      <c r="A32" s="407"/>
      <c r="B32" s="490" t="str">
        <f>A6</f>
        <v>4 - BCF42-1</v>
      </c>
      <c r="C32" s="412"/>
      <c r="D32" s="475" t="str">
        <f>A8</f>
        <v>6 - SOBAD42-1</v>
      </c>
      <c r="E32" s="412"/>
      <c r="F32" s="479" t="str">
        <f>A7</f>
        <v>5 - BCVIL69 - 2</v>
      </c>
    </row>
    <row r="33" spans="1:7" ht="20.100000000000001" customHeight="1" x14ac:dyDescent="0.2">
      <c r="A33" s="92"/>
    </row>
    <row r="34" spans="1:7" ht="20.100000000000001" customHeight="1" x14ac:dyDescent="0.2">
      <c r="A34" s="92"/>
    </row>
    <row r="35" spans="1:7" ht="20.100000000000001" customHeight="1" x14ac:dyDescent="0.2">
      <c r="A35" s="415">
        <f>'Régionale 3 A'!A35</f>
        <v>45319</v>
      </c>
      <c r="B35" s="656" t="str">
        <f>'Lieux par dates'!C59</f>
        <v>AULNAT   Espace Raymond Ameilbonne  Avenue de Coubertin  63510</v>
      </c>
      <c r="C35" s="656"/>
      <c r="D35" s="656"/>
      <c r="E35" s="656"/>
      <c r="F35" s="656"/>
    </row>
    <row r="36" spans="1:7" ht="20.100000000000001" customHeight="1" x14ac:dyDescent="0.2">
      <c r="A36" s="416"/>
      <c r="B36" s="380" t="s">
        <v>150</v>
      </c>
      <c r="C36" s="381" t="str">
        <f>'Lieux par dates'!G59</f>
        <v>Jean-Paul ROUSSEL</v>
      </c>
      <c r="D36" s="381" t="str">
        <f>'Lieux par dates'!H59</f>
        <v>06 77 45 63 33</v>
      </c>
      <c r="E36" s="382" t="str">
        <f>'Lieux par dates'!I59</f>
        <v>jp295@hotmail.fr</v>
      </c>
      <c r="F36" s="473"/>
    </row>
    <row r="37" spans="1:7" ht="20.100000000000001" customHeight="1" thickBot="1" x14ac:dyDescent="0.25">
      <c r="A37" s="416"/>
      <c r="B37" s="420"/>
      <c r="C37" s="420"/>
      <c r="D37" s="420"/>
      <c r="E37" s="420"/>
      <c r="F37" s="420"/>
    </row>
    <row r="38" spans="1:7" ht="20.100000000000001" customHeight="1" thickBot="1" x14ac:dyDescent="0.25">
      <c r="A38" s="416" t="s">
        <v>156</v>
      </c>
      <c r="B38" s="479" t="str">
        <f>A7</f>
        <v>5 - BCVIL69 - 2</v>
      </c>
      <c r="C38" s="416" t="s">
        <v>156</v>
      </c>
      <c r="D38" s="482" t="str">
        <f>A6</f>
        <v>4 - BCF42-1</v>
      </c>
      <c r="E38" s="416" t="s">
        <v>156</v>
      </c>
      <c r="F38" s="392" t="str">
        <f>A3</f>
        <v>1 -  ABCD63 - 1</v>
      </c>
    </row>
    <row r="39" spans="1:7" ht="20.100000000000001" customHeight="1" thickBot="1" x14ac:dyDescent="0.25">
      <c r="A39" s="416"/>
      <c r="B39" s="393" t="s">
        <v>152</v>
      </c>
      <c r="C39" s="486"/>
      <c r="D39" s="393" t="s">
        <v>152</v>
      </c>
      <c r="E39" s="486"/>
      <c r="F39" s="393" t="s">
        <v>152</v>
      </c>
    </row>
    <row r="40" spans="1:7" ht="20.100000000000001" customHeight="1" thickBot="1" x14ac:dyDescent="0.25">
      <c r="A40" s="416"/>
      <c r="B40" s="395" t="str">
        <f>A5</f>
        <v>3 - ASMC69-1</v>
      </c>
      <c r="C40" s="420"/>
      <c r="D40" s="475" t="str">
        <f>A8</f>
        <v>6 - SOBAD42-1</v>
      </c>
      <c r="E40" s="420"/>
      <c r="F40" s="487" t="str">
        <f>A4</f>
        <v>2 - I'MBAD63-2</v>
      </c>
    </row>
    <row r="41" spans="1:7" ht="20.100000000000001" customHeight="1" thickBot="1" x14ac:dyDescent="0.25">
      <c r="A41" s="416"/>
      <c r="B41" s="420"/>
      <c r="C41" s="420"/>
      <c r="D41" s="421"/>
      <c r="E41" s="420"/>
      <c r="F41" s="421"/>
    </row>
    <row r="42" spans="1:7" ht="20.100000000000001" customHeight="1" thickBot="1" x14ac:dyDescent="0.25">
      <c r="A42" s="416" t="s">
        <v>157</v>
      </c>
      <c r="B42" s="395" t="str">
        <f>A5</f>
        <v>3 - ASMC69-1</v>
      </c>
      <c r="C42" s="416" t="s">
        <v>157</v>
      </c>
      <c r="D42" s="482" t="str">
        <f>A6</f>
        <v>4 - BCF42-1</v>
      </c>
      <c r="E42" s="416" t="s">
        <v>157</v>
      </c>
      <c r="F42" s="475" t="str">
        <f>A8</f>
        <v>6 - SOBAD42-1</v>
      </c>
    </row>
    <row r="43" spans="1:7" s="99" customFormat="1" ht="20.100000000000001" customHeight="1" thickBot="1" x14ac:dyDescent="0.25">
      <c r="A43" s="416"/>
      <c r="B43" s="393" t="s">
        <v>152</v>
      </c>
      <c r="C43" s="420"/>
      <c r="D43" s="393" t="s">
        <v>152</v>
      </c>
      <c r="E43" s="489"/>
      <c r="F43" s="393" t="s">
        <v>152</v>
      </c>
      <c r="G43" s="98"/>
    </row>
    <row r="44" spans="1:7" s="99" customFormat="1" ht="20.100000000000001" customHeight="1" thickBot="1" x14ac:dyDescent="0.25">
      <c r="A44" s="416"/>
      <c r="B44" s="392" t="str">
        <f>A3</f>
        <v>1 -  ABCD63 - 1</v>
      </c>
      <c r="C44" s="420"/>
      <c r="D44" s="479" t="str">
        <f>A7</f>
        <v>5 - BCVIL69 - 2</v>
      </c>
      <c r="E44" s="420"/>
      <c r="F44" s="487" t="str">
        <f>A4</f>
        <v>2 - I'MBAD63-2</v>
      </c>
      <c r="G44" s="98"/>
    </row>
    <row r="45" spans="1:7" s="99" customFormat="1" ht="20.100000000000001" customHeight="1" x14ac:dyDescent="0.2">
      <c r="A45" s="100"/>
      <c r="F45" s="101"/>
      <c r="G45" s="98"/>
    </row>
    <row r="46" spans="1:7" s="99" customFormat="1" ht="20.100000000000001" customHeight="1" x14ac:dyDescent="0.2">
      <c r="A46" s="100"/>
      <c r="G46" s="98"/>
    </row>
    <row r="47" spans="1:7" s="99" customFormat="1" ht="20.100000000000001" customHeight="1" x14ac:dyDescent="0.2">
      <c r="A47" s="436">
        <f>'Régionale 3 A'!A47</f>
        <v>45347</v>
      </c>
      <c r="B47" s="655" t="str">
        <f>'Lieux par dates'!C73</f>
        <v>CHARBONNIÈRES reçoit à MARCY-L'ÉTOIILE Complexe sportif Mérieux  avenue Jean Colomb 69280</v>
      </c>
      <c r="C47" s="655"/>
      <c r="D47" s="655"/>
      <c r="E47" s="655"/>
      <c r="F47" s="655"/>
      <c r="G47" s="98"/>
    </row>
    <row r="48" spans="1:7" s="99" customFormat="1" ht="20.100000000000001" customHeight="1" x14ac:dyDescent="0.2">
      <c r="A48" s="437"/>
      <c r="B48" s="380" t="s">
        <v>150</v>
      </c>
      <c r="C48" s="381" t="str">
        <f>'Lieux par dates'!G73</f>
        <v>Rémi CACHET</v>
      </c>
      <c r="D48" s="381" t="str">
        <f>'Lieux par dates'!H73</f>
        <v>06 42 82 64 65</v>
      </c>
      <c r="E48" s="382" t="str">
        <f>'Lieux par dates'!I73</f>
        <v>remicachet@hotmail.fr</v>
      </c>
      <c r="F48" s="473"/>
      <c r="G48" s="98"/>
    </row>
    <row r="49" spans="1:7" s="99" customFormat="1" ht="20.100000000000001" customHeight="1" thickBot="1" x14ac:dyDescent="0.25">
      <c r="A49" s="437"/>
      <c r="B49" s="438"/>
      <c r="C49" s="439"/>
      <c r="D49" s="440"/>
      <c r="E49" s="506"/>
      <c r="F49" s="441"/>
      <c r="G49" s="98"/>
    </row>
    <row r="50" spans="1:7" s="99" customFormat="1" ht="20.100000000000001" customHeight="1" thickBot="1" x14ac:dyDescent="0.25">
      <c r="A50" s="437" t="s">
        <v>158</v>
      </c>
      <c r="B50" s="392" t="str">
        <f>A3</f>
        <v>1 -  ABCD63 - 1</v>
      </c>
      <c r="C50" s="437" t="s">
        <v>158</v>
      </c>
      <c r="D50" s="475" t="str">
        <f>A8</f>
        <v>6 - SOBAD42-1</v>
      </c>
      <c r="E50" s="437" t="s">
        <v>158</v>
      </c>
      <c r="F50" s="480" t="str">
        <f>A4</f>
        <v>2 - I'MBAD63-2</v>
      </c>
      <c r="G50" s="98"/>
    </row>
    <row r="51" spans="1:7" ht="20.100000000000001" customHeight="1" thickBot="1" x14ac:dyDescent="0.25">
      <c r="A51" s="437"/>
      <c r="B51" s="393" t="s">
        <v>152</v>
      </c>
      <c r="C51" s="451"/>
      <c r="D51" s="393" t="s">
        <v>152</v>
      </c>
      <c r="E51" s="451"/>
      <c r="F51" s="478" t="s">
        <v>152</v>
      </c>
    </row>
    <row r="52" spans="1:7" ht="20.100000000000001" customHeight="1" thickBot="1" x14ac:dyDescent="0.25">
      <c r="A52" s="437"/>
      <c r="B52" s="479" t="str">
        <f>A7</f>
        <v>5 - BCVIL69 - 2</v>
      </c>
      <c r="C52" s="441"/>
      <c r="D52" s="482" t="str">
        <f>A6</f>
        <v>4 - BCF42-1</v>
      </c>
      <c r="E52" s="441"/>
      <c r="F52" s="395" t="str">
        <f>A5</f>
        <v>3 - ASMC69-1</v>
      </c>
    </row>
    <row r="53" spans="1:7" ht="20.100000000000001" customHeight="1" thickBot="1" x14ac:dyDescent="0.25">
      <c r="A53" s="437"/>
      <c r="B53" s="441"/>
      <c r="C53" s="441"/>
      <c r="D53" s="442"/>
      <c r="E53" s="441"/>
      <c r="F53" s="507"/>
    </row>
    <row r="54" spans="1:7" ht="20.100000000000001" customHeight="1" thickBot="1" x14ac:dyDescent="0.25">
      <c r="A54" s="437" t="s">
        <v>159</v>
      </c>
      <c r="B54" s="392" t="str">
        <f>A3</f>
        <v>1 -  ABCD63 - 1</v>
      </c>
      <c r="C54" s="437" t="s">
        <v>159</v>
      </c>
      <c r="D54" s="395" t="str">
        <f>A5</f>
        <v>3 - ASMC69-1</v>
      </c>
      <c r="E54" s="437" t="s">
        <v>159</v>
      </c>
      <c r="F54" s="483" t="str">
        <f>A4</f>
        <v>2 - I'MBAD63-2</v>
      </c>
    </row>
    <row r="55" spans="1:7" ht="20.100000000000001" customHeight="1" thickBot="1" x14ac:dyDescent="0.25">
      <c r="A55" s="437"/>
      <c r="B55" s="400" t="s">
        <v>152</v>
      </c>
      <c r="C55" s="441"/>
      <c r="D55" s="393" t="s">
        <v>152</v>
      </c>
      <c r="E55" s="502"/>
      <c r="F55" s="393" t="s">
        <v>152</v>
      </c>
    </row>
    <row r="56" spans="1:7" ht="20.100000000000001" customHeight="1" thickBot="1" x14ac:dyDescent="0.25">
      <c r="A56" s="437"/>
      <c r="B56" s="475" t="str">
        <f>A8</f>
        <v>6 - SOBAD42-1</v>
      </c>
      <c r="C56" s="441"/>
      <c r="D56" s="479" t="str">
        <f>A7</f>
        <v>5 - BCVIL69 - 2</v>
      </c>
      <c r="E56" s="441"/>
      <c r="F56" s="455" t="str">
        <f>A6</f>
        <v>4 - BCF42-1</v>
      </c>
    </row>
    <row r="59" spans="1:7" ht="20.100000000000001" customHeight="1" x14ac:dyDescent="0.2">
      <c r="A59" s="422">
        <f>'Régionale 3 A'!A59</f>
        <v>45375</v>
      </c>
      <c r="B59" s="650" t="str">
        <f>'Lieux par dates'!C87</f>
        <v>SORBIERS Complexe sportifi Valjoly   rue des roseaux  42290</v>
      </c>
      <c r="C59" s="650"/>
      <c r="D59" s="650"/>
      <c r="E59" s="650"/>
      <c r="F59" s="650"/>
    </row>
    <row r="60" spans="1:7" ht="20.100000000000001" customHeight="1" x14ac:dyDescent="0.2">
      <c r="A60" s="423"/>
      <c r="B60" s="380" t="s">
        <v>150</v>
      </c>
      <c r="C60" s="381" t="str">
        <f>'Lieux par dates'!G87</f>
        <v>Quentin BOUSQUET</v>
      </c>
      <c r="D60" s="381" t="str">
        <f>'Lieux par dates'!H87</f>
        <v>06 23 30 19 15</v>
      </c>
      <c r="E60" s="382" t="str">
        <f>'Lieux par dates'!I87</f>
        <v>qbscpgbad@gmail.com</v>
      </c>
      <c r="F60" s="473"/>
    </row>
    <row r="61" spans="1:7" ht="20.100000000000001" customHeight="1" thickBot="1" x14ac:dyDescent="0.25">
      <c r="A61" s="423"/>
      <c r="B61" s="424"/>
      <c r="C61" s="425"/>
      <c r="D61" s="426"/>
      <c r="E61" s="504"/>
      <c r="F61" s="427"/>
    </row>
    <row r="62" spans="1:7" ht="20.100000000000001" customHeight="1" thickBot="1" x14ac:dyDescent="0.25">
      <c r="A62" s="423" t="s">
        <v>160</v>
      </c>
      <c r="B62" s="490" t="str">
        <f>A6</f>
        <v>4 - BCF42-1</v>
      </c>
      <c r="C62" s="423" t="s">
        <v>160</v>
      </c>
      <c r="D62" s="475" t="str">
        <f>A8</f>
        <v>6 - SOBAD42-1</v>
      </c>
      <c r="E62" s="423" t="s">
        <v>160</v>
      </c>
      <c r="F62" s="479" t="str">
        <f>A7</f>
        <v>5 - BCVIL69 - 2</v>
      </c>
    </row>
    <row r="63" spans="1:7" ht="20.100000000000001" customHeight="1" thickBot="1" x14ac:dyDescent="0.25">
      <c r="A63" s="423"/>
      <c r="B63" s="393" t="s">
        <v>152</v>
      </c>
      <c r="C63" s="457"/>
      <c r="D63" s="393" t="s">
        <v>152</v>
      </c>
      <c r="E63" s="457"/>
      <c r="F63" s="478" t="s">
        <v>152</v>
      </c>
    </row>
    <row r="64" spans="1:7" ht="20.100000000000001" customHeight="1" thickBot="1" x14ac:dyDescent="0.25">
      <c r="A64" s="423"/>
      <c r="B64" s="392" t="str">
        <f>A3</f>
        <v>1 -  ABCD63 - 1</v>
      </c>
      <c r="C64" s="427"/>
      <c r="D64" s="395" t="str">
        <f>A5</f>
        <v>3 - ASMC69-1</v>
      </c>
      <c r="E64" s="427"/>
      <c r="F64" s="480" t="str">
        <f>A4</f>
        <v>2 - I'MBAD63-2</v>
      </c>
    </row>
    <row r="65" spans="1:6" ht="20.100000000000001" customHeight="1" thickBot="1" x14ac:dyDescent="0.25">
      <c r="A65" s="423"/>
      <c r="B65" s="427"/>
      <c r="C65" s="427"/>
      <c r="D65" s="428"/>
      <c r="E65" s="427"/>
      <c r="F65" s="505"/>
    </row>
    <row r="66" spans="1:6" ht="20.100000000000001" customHeight="1" thickBot="1" x14ac:dyDescent="0.25">
      <c r="A66" s="423" t="s">
        <v>161</v>
      </c>
      <c r="B66" s="483" t="str">
        <f>A4</f>
        <v>2 - I'MBAD63-2</v>
      </c>
      <c r="C66" s="423" t="s">
        <v>161</v>
      </c>
      <c r="D66" s="395" t="str">
        <f>A5</f>
        <v>3 - ASMC69-1</v>
      </c>
      <c r="E66" s="423" t="s">
        <v>161</v>
      </c>
      <c r="F66" s="479" t="str">
        <f>A7</f>
        <v>5 - BCVIL69 - 2</v>
      </c>
    </row>
    <row r="67" spans="1:6" ht="20.100000000000001" customHeight="1" thickBot="1" x14ac:dyDescent="0.25">
      <c r="A67" s="423"/>
      <c r="B67" s="400" t="s">
        <v>152</v>
      </c>
      <c r="C67" s="427"/>
      <c r="D67" s="393" t="s">
        <v>152</v>
      </c>
      <c r="E67" s="491"/>
      <c r="F67" s="393" t="s">
        <v>152</v>
      </c>
    </row>
    <row r="68" spans="1:6" ht="20.100000000000001" customHeight="1" thickBot="1" x14ac:dyDescent="0.25">
      <c r="A68" s="423"/>
      <c r="B68" s="392" t="str">
        <f>A3</f>
        <v>1 -  ABCD63 - 1</v>
      </c>
      <c r="C68" s="427"/>
      <c r="D68" s="490" t="str">
        <f>A6</f>
        <v>4 - BCF42-1</v>
      </c>
      <c r="E68" s="427"/>
      <c r="F68" s="475" t="str">
        <f>A8</f>
        <v>6 - SOBAD42-1</v>
      </c>
    </row>
  </sheetData>
  <mergeCells count="6">
    <mergeCell ref="B59:F59"/>
    <mergeCell ref="A2:B2"/>
    <mergeCell ref="B11:F11"/>
    <mergeCell ref="B23:F23"/>
    <mergeCell ref="B35:F35"/>
    <mergeCell ref="B47:F47"/>
  </mergeCells>
  <hyperlinks>
    <hyperlink ref="E24" r:id="rId1" display="dominique.caillaboux@orange.fr" xr:uid="{05E242AA-0939-440A-A587-614DFF20F816}"/>
    <hyperlink ref="E36" r:id="rId2" display="come.chirat@outlook.fr" xr:uid="{06A2424C-F220-4A51-AE04-78C50D6A7D13}"/>
    <hyperlink ref="E48" r:id="rId3" display="kelly74.g@gmail.com " xr:uid="{A819E2D0-2C57-43D0-92B2-AA5BDF2CE3F9}"/>
    <hyperlink ref="E12" r:id="rId4" display="jfetmaroux@free.fr" xr:uid="{65871422-BC0F-44A6-BC51-7C4F9DAE09C3}"/>
    <hyperlink ref="E60" r:id="rId5" display="come.chirat@outlook.fr" xr:uid="{47C2242A-456C-4065-852C-63B2B203C7AE}"/>
  </hyperlinks>
  <printOptions horizontalCentered="1" verticalCentered="1"/>
  <pageMargins left="0.11811023622047245" right="0.11811023622047245" top="0.59055118110236227" bottom="0.19685039370078741" header="0.6692913385826772" footer="0.51181102362204722"/>
  <pageSetup paperSize="9" scale="92" orientation="landscape" horizontalDpi="4294967295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ICR 2023 2024</vt:lpstr>
      <vt:lpstr>Pré-Nationale A</vt:lpstr>
      <vt:lpstr>Pré-Nationale B</vt:lpstr>
      <vt:lpstr>Régionale 1 A</vt:lpstr>
      <vt:lpstr>Régionale 1 B</vt:lpstr>
      <vt:lpstr>Régionale 2 A</vt:lpstr>
      <vt:lpstr>Régionale 2 B</vt:lpstr>
      <vt:lpstr>Régionale 3 A</vt:lpstr>
      <vt:lpstr>Régionale 3 B</vt:lpstr>
      <vt:lpstr>Régionale 3 C</vt:lpstr>
      <vt:lpstr>Régionale 3 D</vt:lpstr>
      <vt:lpstr>Lieux par dates</vt:lpstr>
      <vt:lpstr>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2023-07-05T06:11:13Z</dcterms:created>
  <dcterms:modified xsi:type="dcterms:W3CDTF">2023-07-07T12:49:54Z</dcterms:modified>
</cp:coreProperties>
</file>